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 BEA\2. 2024\24_040_CH PROVINS\5. DCE\2. PIECES ECRITES\"/>
    </mc:Choice>
  </mc:AlternateContent>
  <xr:revisionPtr revIDLastSave="0" documentId="13_ncr:1_{90E4F467-CA81-4607-8716-3B5C47FCA9B3}" xr6:coauthVersionLast="47" xr6:coauthVersionMax="47" xr10:uidLastSave="{00000000-0000-0000-0000-000000000000}"/>
  <bookViews>
    <workbookView xWindow="-25320" yWindow="390" windowWidth="25440" windowHeight="15390" xr2:uid="{00000000-000D-0000-FFFF-FFFF00000000}"/>
  </bookViews>
  <sheets>
    <sheet name="Feuil1" sheetId="4" r:id="rId1"/>
  </sheets>
  <definedNames>
    <definedName name="_xlnm.Print_Area" localSheetId="0">Feuil1!$B$2:$G$204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4" i="4" l="1"/>
  <c r="G157" i="4"/>
  <c r="G155" i="4"/>
  <c r="G153" i="4"/>
  <c r="G151" i="4"/>
  <c r="G149" i="4"/>
  <c r="G81" i="4"/>
  <c r="G78" i="4"/>
  <c r="G80" i="4"/>
  <c r="G72" i="4"/>
  <c r="G48" i="4"/>
  <c r="G50" i="4"/>
  <c r="G52" i="4"/>
  <c r="G138" i="4"/>
  <c r="G136" i="4"/>
  <c r="G114" i="4"/>
  <c r="G36" i="4"/>
  <c r="G99" i="4"/>
  <c r="G100" i="4"/>
  <c r="G101" i="4"/>
  <c r="G98" i="4"/>
  <c r="C190" i="4"/>
  <c r="G97" i="4"/>
  <c r="G110" i="4"/>
  <c r="G79" i="4"/>
  <c r="G77" i="4"/>
  <c r="G160" i="4" l="1"/>
  <c r="G192" i="4"/>
  <c r="G142" i="4"/>
  <c r="G190" i="4" s="1"/>
  <c r="G91" i="4"/>
  <c r="G90" i="4"/>
  <c r="G12" i="4" l="1"/>
  <c r="G107" i="4"/>
  <c r="G106" i="4"/>
  <c r="G105" i="4"/>
  <c r="G34" i="4"/>
  <c r="G28" i="4"/>
  <c r="G94" i="4" l="1"/>
  <c r="G93" i="4"/>
  <c r="G92" i="4"/>
  <c r="G119" i="4" l="1"/>
  <c r="G54" i="4"/>
  <c r="G56" i="4"/>
  <c r="G8" i="4"/>
  <c r="G10" i="4"/>
  <c r="G15" i="4"/>
  <c r="G17" i="4"/>
  <c r="G19" i="4"/>
  <c r="G21" i="4"/>
  <c r="G23" i="4"/>
  <c r="G30" i="4"/>
  <c r="G40" i="4"/>
  <c r="G66" i="4"/>
  <c r="G73" i="4"/>
  <c r="G111" i="4"/>
  <c r="G112" i="4"/>
  <c r="G121" i="4"/>
  <c r="G167" i="4"/>
  <c r="C184" i="4"/>
  <c r="C194" i="4"/>
  <c r="C186" i="4"/>
  <c r="C188" i="4"/>
  <c r="C182" i="4"/>
  <c r="G84" i="4" l="1"/>
  <c r="G186" i="4" s="1"/>
  <c r="G59" i="4"/>
  <c r="G184" i="4" s="1"/>
  <c r="G43" i="4"/>
  <c r="G182" i="4" s="1"/>
  <c r="G124" i="4"/>
  <c r="G188" i="4" s="1"/>
  <c r="G174" i="4"/>
  <c r="G194" i="4" s="1"/>
  <c r="G196" i="4" l="1"/>
  <c r="G198" i="4" s="1"/>
  <c r="G200" i="4" l="1"/>
</calcChain>
</file>

<file path=xl/sharedStrings.xml><?xml version="1.0" encoding="utf-8"?>
<sst xmlns="http://schemas.openxmlformats.org/spreadsheetml/2006/main" count="207" uniqueCount="120">
  <si>
    <t>NATURE DES TRAVAUX</t>
  </si>
  <si>
    <t>Un.</t>
  </si>
  <si>
    <t>Q</t>
  </si>
  <si>
    <t>Total</t>
  </si>
  <si>
    <t>A. TRAVAUX PRELIMINAIRES / TRAVAUX DIVERS</t>
  </si>
  <si>
    <t>.0001</t>
  </si>
  <si>
    <t xml:space="preserve">Installation de chantier </t>
  </si>
  <si>
    <t>F</t>
  </si>
  <si>
    <t>.0020</t>
  </si>
  <si>
    <t>Implantation par l'entrepreneur</t>
  </si>
  <si>
    <t>.0028</t>
  </si>
  <si>
    <t>.0030</t>
  </si>
  <si>
    <t>Panneau de chantier</t>
  </si>
  <si>
    <t>.0040</t>
  </si>
  <si>
    <t>.0045</t>
  </si>
  <si>
    <t>Constat d'huissier avant et après travaux</t>
  </si>
  <si>
    <t>TOTAL  A</t>
  </si>
  <si>
    <t>m²</t>
  </si>
  <si>
    <t>m3</t>
  </si>
  <si>
    <t>TOTAL  B</t>
  </si>
  <si>
    <t>C. ASSAINISSEMENT</t>
  </si>
  <si>
    <t>Terrassement en tranchée en terrain de toute nature</t>
  </si>
  <si>
    <t>y compris remblaiement, sable et grillage avertisseur</t>
  </si>
  <si>
    <t>Sur réseau quelque soit la profondeur</t>
  </si>
  <si>
    <t>ml</t>
  </si>
  <si>
    <t>un</t>
  </si>
  <si>
    <t>D. VOIRIE - PARKING - TROTTOIR</t>
  </si>
  <si>
    <t>Bordures - caniveaux</t>
  </si>
  <si>
    <t>TOTAL  D</t>
  </si>
  <si>
    <t>Verticale</t>
  </si>
  <si>
    <t>Horizontale</t>
  </si>
  <si>
    <t>T.V.A. 20 %</t>
  </si>
  <si>
    <t>MONTANT TOTAL T.T.C.</t>
  </si>
  <si>
    <t>N° des Prix</t>
  </si>
  <si>
    <t>Prix Unitaire en Euros</t>
  </si>
  <si>
    <t>Canalisations</t>
  </si>
  <si>
    <t>Mise à niveau d'ouvrages</t>
  </si>
  <si>
    <t>.0450</t>
  </si>
  <si>
    <t>Pour chambres diverses, tampons, bouche à clé</t>
  </si>
  <si>
    <t>.0090</t>
  </si>
  <si>
    <t>Démolition diverses</t>
  </si>
  <si>
    <t>.0150</t>
  </si>
  <si>
    <t>Signalisation verticale et horizontale - Mobilier Urbain</t>
  </si>
  <si>
    <t>Localisation des réseaux selon la norme NF S 70 - 003</t>
  </si>
  <si>
    <t>Localisation de réseau enterré par procédé sans fouille quel que soit la technique et permettant d'atteindre une précision en x,y et z de classe A</t>
  </si>
  <si>
    <t>PM</t>
  </si>
  <si>
    <t>Travaux ponctuels de localisation de réseau enterré réalisés hors chantier par des techniques de terrassement mécaniques et manuelles conforme au guide technique</t>
  </si>
  <si>
    <t>Travaux ponctuels de localisation de réseau enterré réalisés en chantier par des techniques de terrassement mécaniques et manuelles conforme au guide technique</t>
  </si>
  <si>
    <t>Travaux de dégagement partiel ou total de réseaux enterrés situés dans la tranchée ou à proximité de celle-ci, exécutés par tous moyens mécaniques appropriés et manuels si necessaire conformément au guide technique</t>
  </si>
  <si>
    <t>Mise en place de protections mécaniques ou d'éléments mécaniques permettant le maintien des réseaux enterrés situés dans la zone de terrassement</t>
  </si>
  <si>
    <t>NOTA :</t>
  </si>
  <si>
    <t>Les prix ci - dessus doivent obligatoirement être renseignés par l'entreprise.</t>
  </si>
  <si>
    <t xml:space="preserve">Bordurettes type P1 </t>
  </si>
  <si>
    <t>0552</t>
  </si>
  <si>
    <t>0600</t>
  </si>
  <si>
    <t>Dépose d'ouvrages divers (panneaux, mobilier urbain, barrières,</t>
  </si>
  <si>
    <t>Signalisation de protection et déviation y compris clôture du chantier</t>
  </si>
  <si>
    <t>B. TERRASSEMENTS - TERRE VÉGÉTALE - ESPACES VERTS</t>
  </si>
  <si>
    <t>fermeture, émulsion bicouche porphyre</t>
  </si>
  <si>
    <t>Béton bitumineux BBSG 0/10  sur 0,06m d'épaisseur</t>
  </si>
  <si>
    <t>Démolitions et réfection de voirie</t>
  </si>
  <si>
    <t>.0230</t>
  </si>
  <si>
    <t>Géotextile de 250 gr / m²</t>
  </si>
  <si>
    <t>Béton bitumineux noir 0/6 sur 0,04 m d'épaisseur</t>
  </si>
  <si>
    <t>Construction de trottoirs en enrobés noirs</t>
  </si>
  <si>
    <t>Couche de grave ciment sur 0,15 m d'épaisseur</t>
  </si>
  <si>
    <t>.0022</t>
  </si>
  <si>
    <t>Marquage piquetage des réseaux existants y compris maintien</t>
  </si>
  <si>
    <t xml:space="preserve"> pendant la durée des travaux</t>
  </si>
  <si>
    <t>Fourniture et pose de dalles podotactiles</t>
  </si>
  <si>
    <t xml:space="preserve">Marquage au sol peinture routière thermo à froid </t>
  </si>
  <si>
    <t>TOTAL  C</t>
  </si>
  <si>
    <t>TOTAL E</t>
  </si>
  <si>
    <t>Ouvrages maçonnés ou préfabriqués</t>
  </si>
  <si>
    <t>Caniveau à grille 400 kn y compris raccordement</t>
  </si>
  <si>
    <t>RECAPITULATIF</t>
  </si>
  <si>
    <t>Bordures type T2</t>
  </si>
  <si>
    <t xml:space="preserve">MONTANT TOTAL H.T. </t>
  </si>
  <si>
    <t>tampons, regards , ect…) compris stockage aux services techniquesde la commune</t>
  </si>
  <si>
    <t>Béton armé y compris évacuation aux décharges publiques</t>
  </si>
  <si>
    <t>Démolition de bordures existantes y compris évacuation aux décharges publiques</t>
  </si>
  <si>
    <t>Chaussée en enrobés noirs  y compris évacuation aux décharges publiques</t>
  </si>
  <si>
    <t>Plan d'éxécution &amp; de récolement</t>
  </si>
  <si>
    <t>Sciage d'enrobés</t>
  </si>
  <si>
    <t xml:space="preserve">reprise au stock et mise en oeuvre de terre végétale </t>
  </si>
  <si>
    <t>Déblais en pleine masse et stockage définitif en merlon</t>
  </si>
  <si>
    <t>Déblais en pleine masse et évacuation aux décharges publiques</t>
  </si>
  <si>
    <t>Construction de chaussée neuve comprenant:</t>
  </si>
  <si>
    <t>Construction de places de stationnements en enrobés noirs</t>
  </si>
  <si>
    <t>Panneaux</t>
  </si>
  <si>
    <t>E - RESEAU D'ECLAIRAGE EXTERIEUR</t>
  </si>
  <si>
    <t>Couche en cailloux 0/31,5 sur 0,20m d'épaisseur moyen</t>
  </si>
  <si>
    <t>Couche en cailloux 40/80 sur 0,30m d'épaisseur moyen</t>
  </si>
  <si>
    <t>Couche en cailloux 0/31,5 sur 0,15m d'épaisseur moyen</t>
  </si>
  <si>
    <t>Béton bitumineux BBSG 0/10  sur 0,05m d'épaisseur</t>
  </si>
  <si>
    <t>Panneau de police (classe 2) y compris support et fondation</t>
  </si>
  <si>
    <t xml:space="preserve"> </t>
  </si>
  <si>
    <t>ens</t>
  </si>
  <si>
    <t>Décapage de terre végétale sur 0,10 m d'épaisseur moyenne compris stockage en merlon pour réemploi ou stockage définitif</t>
  </si>
  <si>
    <t>Engazonnement des espaces verts, du merlon et du bassin</t>
  </si>
  <si>
    <t>Bordures type T2 surbaissées</t>
  </si>
  <si>
    <t>Fourniture et pose d'un fourreau diametre 63 mm aiguillé + cablette de terre</t>
  </si>
  <si>
    <t xml:space="preserve">mise à la terre </t>
  </si>
  <si>
    <t>TOTAL F</t>
  </si>
  <si>
    <t xml:space="preserve">Ø300 PVC CR8 </t>
  </si>
  <si>
    <t>Ø250 PVC CR8</t>
  </si>
  <si>
    <t>séparateur à hydrocarbures</t>
  </si>
  <si>
    <t>Regard de visite diametre 1000 équipé d'un dispositif de couverture (tampon fonte 400 kn)</t>
  </si>
  <si>
    <t>Grille avaloir 550 x 550 prof: 1,00 m avec décantation y compris raccordement</t>
  </si>
  <si>
    <t>vanne de coupure y compris regard de visite carré 1*1 m</t>
  </si>
  <si>
    <t>G - LOCALISATION DES RESEAUX</t>
  </si>
  <si>
    <t>TOTAL G</t>
  </si>
  <si>
    <t>Fourniture et pose de 2 fourreau diametre 90 mm aiguillé + cablette de terre</t>
  </si>
  <si>
    <t>boite de raccordement en attente</t>
  </si>
  <si>
    <t>Chambre de tirage a pied du batiment</t>
  </si>
  <si>
    <t>Ø400 PVC CR8</t>
  </si>
  <si>
    <t>Couche en cailloux 40/80 sur 0,25m d'épaisseur moyen</t>
  </si>
  <si>
    <t>Création d'un escalier de 14 marches compris les déblais, les murets, mains courantes et toutes sujéstions de réalisation</t>
  </si>
  <si>
    <t>le 12 février 2025</t>
  </si>
  <si>
    <t>F - RESEAU VEHICULES ELECTRIQUES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</si>
</sst>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Helv"/>
    </font>
    <font>
      <b/>
      <u/>
      <sz val="10"/>
      <name val="Helv"/>
    </font>
    <font>
      <sz val="11"/>
      <color indexed="10"/>
      <name val="Calibri"/>
      <family val="2"/>
    </font>
    <font>
      <sz val="8"/>
      <name val="Calibri"/>
      <family val="2"/>
    </font>
    <font>
      <sz val="11"/>
      <name val="Calibri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Helvetica"/>
      <family val="2"/>
    </font>
    <font>
      <b/>
      <sz val="9"/>
      <name val="Arial"/>
      <family val="2"/>
    </font>
    <font>
      <sz val="8"/>
      <name val="Helvetica"/>
      <family val="2"/>
    </font>
    <font>
      <b/>
      <sz val="10"/>
      <name val="Helvetica"/>
      <family val="2"/>
    </font>
    <font>
      <sz val="11"/>
      <color indexed="8"/>
      <name val="Helvetica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u/>
      <sz val="16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4" fontId="0" fillId="0" borderId="4" xfId="0" applyNumberFormat="1" applyBorder="1"/>
    <xf numFmtId="0" fontId="6" fillId="0" borderId="1" xfId="0" applyFont="1" applyBorder="1" applyAlignment="1">
      <alignment horizontal="center" vertical="top"/>
    </xf>
    <xf numFmtId="2" fontId="0" fillId="0" borderId="0" xfId="0" applyNumberFormat="1"/>
    <xf numFmtId="0" fontId="0" fillId="0" borderId="1" xfId="0" applyBorder="1" applyAlignment="1">
      <alignment horizontal="center" vertical="top"/>
    </xf>
    <xf numFmtId="0" fontId="20" fillId="0" borderId="2" xfId="0" applyFont="1" applyBorder="1" applyAlignment="1">
      <alignment vertical="top"/>
    </xf>
    <xf numFmtId="0" fontId="0" fillId="0" borderId="2" xfId="0" applyBorder="1" applyAlignment="1">
      <alignment horizontal="center" vertical="top"/>
    </xf>
    <xf numFmtId="2" fontId="0" fillId="0" borderId="0" xfId="0" applyNumberFormat="1" applyAlignment="1">
      <alignment vertical="top"/>
    </xf>
    <xf numFmtId="4" fontId="0" fillId="0" borderId="4" xfId="0" applyNumberFormat="1" applyBorder="1" applyAlignment="1">
      <alignment vertical="top"/>
    </xf>
    <xf numFmtId="0" fontId="0" fillId="0" borderId="0" xfId="0" applyAlignment="1">
      <alignment vertical="top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4" fontId="0" fillId="0" borderId="0" xfId="0" applyNumberFormat="1" applyAlignment="1">
      <alignment vertical="top"/>
    </xf>
    <xf numFmtId="4" fontId="6" fillId="0" borderId="0" xfId="0" applyNumberFormat="1" applyFont="1" applyAlignment="1">
      <alignment vertical="top"/>
    </xf>
    <xf numFmtId="0" fontId="0" fillId="0" borderId="2" xfId="0" applyBorder="1" applyAlignment="1">
      <alignment vertical="top" wrapText="1"/>
    </xf>
    <xf numFmtId="4" fontId="4" fillId="0" borderId="0" xfId="0" applyNumberFormat="1" applyFont="1" applyAlignment="1">
      <alignment vertical="top"/>
    </xf>
    <xf numFmtId="0" fontId="12" fillId="0" borderId="2" xfId="0" applyFont="1" applyBorder="1" applyAlignment="1">
      <alignment vertical="top"/>
    </xf>
    <xf numFmtId="4" fontId="0" fillId="0" borderId="3" xfId="0" applyNumberFormat="1" applyBorder="1" applyAlignment="1">
      <alignment vertical="top"/>
    </xf>
    <xf numFmtId="0" fontId="25" fillId="0" borderId="2" xfId="0" applyFont="1" applyBorder="1" applyAlignment="1">
      <alignment horizontal="right" vertical="top"/>
    </xf>
    <xf numFmtId="0" fontId="24" fillId="0" borderId="2" xfId="0" applyFont="1" applyBorder="1" applyAlignment="1">
      <alignment horizontal="center" vertical="top"/>
    </xf>
    <xf numFmtId="2" fontId="24" fillId="0" borderId="0" xfId="0" applyNumberFormat="1" applyFont="1" applyAlignment="1">
      <alignment vertical="top"/>
    </xf>
    <xf numFmtId="4" fontId="25" fillId="0" borderId="4" xfId="0" applyNumberFormat="1" applyFont="1" applyBorder="1" applyAlignment="1">
      <alignment vertical="top"/>
    </xf>
    <xf numFmtId="0" fontId="12" fillId="0" borderId="2" xfId="0" applyFont="1" applyBorder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2" fontId="13" fillId="0" borderId="0" xfId="0" applyNumberFormat="1" applyFont="1" applyAlignment="1">
      <alignment vertical="top"/>
    </xf>
    <xf numFmtId="4" fontId="12" fillId="0" borderId="4" xfId="0" applyNumberFormat="1" applyFont="1" applyBorder="1" applyAlignment="1">
      <alignment vertical="top"/>
    </xf>
    <xf numFmtId="0" fontId="6" fillId="0" borderId="2" xfId="0" applyFont="1" applyBorder="1" applyAlignment="1">
      <alignment vertical="top"/>
    </xf>
    <xf numFmtId="49" fontId="0" fillId="0" borderId="1" xfId="0" applyNumberForma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0" fontId="25" fillId="0" borderId="2" xfId="0" applyFont="1" applyBorder="1" applyAlignment="1">
      <alignment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6" xfId="0" applyBorder="1" applyAlignment="1">
      <alignment horizontal="center" vertical="top"/>
    </xf>
    <xf numFmtId="2" fontId="0" fillId="0" borderId="7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4" fontId="0" fillId="0" borderId="4" xfId="0" applyNumberForma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/>
    </xf>
    <xf numFmtId="4" fontId="2" fillId="0" borderId="4" xfId="0" applyNumberFormat="1" applyFont="1" applyBorder="1" applyAlignment="1">
      <alignment vertical="top"/>
    </xf>
    <xf numFmtId="2" fontId="23" fillId="0" borderId="0" xfId="0" applyNumberFormat="1" applyFont="1" applyAlignment="1">
      <alignment vertical="top"/>
    </xf>
    <xf numFmtId="0" fontId="15" fillId="0" borderId="2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4" fillId="0" borderId="2" xfId="0" applyFont="1" applyBorder="1" applyAlignment="1">
      <alignment horizontal="left" vertical="top"/>
    </xf>
    <xf numFmtId="0" fontId="25" fillId="0" borderId="6" xfId="0" applyFont="1" applyBorder="1" applyAlignment="1">
      <alignment horizontal="right" vertical="top"/>
    </xf>
    <xf numFmtId="0" fontId="24" fillId="0" borderId="6" xfId="0" applyFont="1" applyBorder="1" applyAlignment="1">
      <alignment horizontal="center" vertical="top"/>
    </xf>
    <xf numFmtId="2" fontId="24" fillId="0" borderId="7" xfId="0" applyNumberFormat="1" applyFont="1" applyBorder="1" applyAlignment="1">
      <alignment vertical="top"/>
    </xf>
    <xf numFmtId="4" fontId="25" fillId="0" borderId="8" xfId="0" applyNumberFormat="1" applyFont="1" applyBorder="1" applyAlignment="1">
      <alignment vertical="top"/>
    </xf>
    <xf numFmtId="0" fontId="0" fillId="0" borderId="2" xfId="0" applyBorder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20" fillId="0" borderId="9" xfId="0" applyFont="1" applyBorder="1" applyAlignment="1">
      <alignment vertical="top"/>
    </xf>
    <xf numFmtId="0" fontId="7" fillId="0" borderId="9" xfId="0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164" fontId="7" fillId="0" borderId="10" xfId="0" applyNumberFormat="1" applyFont="1" applyBorder="1" applyAlignment="1">
      <alignment horizontal="right" vertical="top"/>
    </xf>
    <xf numFmtId="164" fontId="7" fillId="0" borderId="4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25" fillId="0" borderId="9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0" fontId="10" fillId="0" borderId="9" xfId="0" applyFont="1" applyBorder="1" applyAlignment="1">
      <alignment vertical="top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/>
    </xf>
    <xf numFmtId="164" fontId="11" fillId="0" borderId="10" xfId="0" applyNumberFormat="1" applyFont="1" applyBorder="1" applyAlignment="1">
      <alignment horizontal="right" vertical="top"/>
    </xf>
    <xf numFmtId="3" fontId="11" fillId="0" borderId="4" xfId="0" applyNumberFormat="1" applyFont="1" applyBorder="1" applyAlignment="1">
      <alignment horizontal="right" vertical="top"/>
    </xf>
    <xf numFmtId="0" fontId="11" fillId="0" borderId="1" xfId="0" applyFont="1" applyBorder="1" applyAlignment="1">
      <alignment horizontal="center" vertical="top"/>
    </xf>
    <xf numFmtId="0" fontId="11" fillId="0" borderId="9" xfId="0" applyFont="1" applyBorder="1" applyAlignment="1">
      <alignment vertical="top"/>
    </xf>
    <xf numFmtId="0" fontId="11" fillId="0" borderId="9" xfId="0" applyFont="1" applyBorder="1" applyAlignment="1">
      <alignment horizontal="center" vertical="top"/>
    </xf>
    <xf numFmtId="164" fontId="11" fillId="0" borderId="8" xfId="0" applyNumberFormat="1" applyFont="1" applyBorder="1" applyAlignment="1">
      <alignment horizontal="right" vertical="top"/>
    </xf>
    <xf numFmtId="164" fontId="11" fillId="0" borderId="4" xfId="0" applyNumberFormat="1" applyFont="1" applyBorder="1" applyAlignment="1">
      <alignment horizontal="right" vertical="top"/>
    </xf>
    <xf numFmtId="0" fontId="22" fillId="0" borderId="9" xfId="0" applyFont="1" applyBorder="1" applyAlignment="1">
      <alignment horizontal="center" vertical="top"/>
    </xf>
    <xf numFmtId="164" fontId="22" fillId="0" borderId="10" xfId="0" applyNumberFormat="1" applyFont="1" applyBorder="1" applyAlignment="1">
      <alignment horizontal="right" vertical="top"/>
    </xf>
    <xf numFmtId="0" fontId="26" fillId="0" borderId="9" xfId="0" applyFont="1" applyBorder="1" applyAlignment="1">
      <alignment horizontal="left" vertical="top"/>
    </xf>
    <xf numFmtId="49" fontId="11" fillId="0" borderId="9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left" vertical="top"/>
    </xf>
    <xf numFmtId="0" fontId="16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17" fillId="0" borderId="2" xfId="0" applyFont="1" applyBorder="1" applyAlignment="1">
      <alignment vertical="top"/>
    </xf>
    <xf numFmtId="4" fontId="17" fillId="0" borderId="4" xfId="0" applyNumberFormat="1" applyFont="1" applyBorder="1" applyAlignment="1">
      <alignment vertical="top"/>
    </xf>
    <xf numFmtId="0" fontId="18" fillId="0" borderId="2" xfId="0" applyFont="1" applyBorder="1" applyAlignment="1">
      <alignment vertical="top"/>
    </xf>
    <xf numFmtId="4" fontId="17" fillId="0" borderId="3" xfId="0" applyNumberFormat="1" applyFont="1" applyBorder="1" applyAlignment="1">
      <alignment vertical="top"/>
    </xf>
    <xf numFmtId="0" fontId="20" fillId="0" borderId="2" xfId="0" applyFont="1" applyBorder="1" applyAlignment="1">
      <alignment horizontal="right" vertical="top"/>
    </xf>
    <xf numFmtId="0" fontId="22" fillId="0" borderId="1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/>
    </xf>
    <xf numFmtId="2" fontId="22" fillId="0" borderId="0" xfId="0" applyNumberFormat="1" applyFont="1" applyAlignment="1">
      <alignment vertical="top"/>
    </xf>
    <xf numFmtId="0" fontId="22" fillId="0" borderId="0" xfId="0" applyFont="1" applyAlignment="1">
      <alignment vertical="top"/>
    </xf>
    <xf numFmtId="0" fontId="21" fillId="0" borderId="2" xfId="0" applyFont="1" applyBorder="1" applyAlignment="1">
      <alignment horizontal="right" vertical="top"/>
    </xf>
    <xf numFmtId="164" fontId="19" fillId="0" borderId="4" xfId="0" applyNumberFormat="1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164" fontId="11" fillId="0" borderId="11" xfId="0" applyNumberFormat="1" applyFont="1" applyBorder="1" applyAlignment="1">
      <alignment horizontal="right" vertical="top"/>
    </xf>
    <xf numFmtId="164" fontId="19" fillId="0" borderId="8" xfId="0" applyNumberFormat="1" applyFont="1" applyBorder="1" applyAlignment="1">
      <alignment horizontal="right" vertical="top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/>
    </xf>
    <xf numFmtId="4" fontId="0" fillId="0" borderId="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top" wrapText="1"/>
    </xf>
    <xf numFmtId="4" fontId="0" fillId="0" borderId="4" xfId="0" applyNumberFormat="1" applyBorder="1" applyAlignment="1">
      <alignment horizontal="center" vertical="top" wrapText="1"/>
    </xf>
    <xf numFmtId="4" fontId="0" fillId="0" borderId="8" xfId="0" applyNumberFormat="1" applyBorder="1" applyAlignment="1">
      <alignment horizontal="center" vertical="top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0" fillId="0" borderId="15" xfId="0" applyNumberFormat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 wrapText="1"/>
    </xf>
    <xf numFmtId="4" fontId="0" fillId="0" borderId="11" xfId="0" applyNumberFormat="1" applyBorder="1" applyAlignment="1">
      <alignment horizontal="center" vertical="top" wrapText="1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07"/>
  <sheetViews>
    <sheetView tabSelected="1" topLeftCell="A198" zoomScale="130" zoomScaleNormal="130" zoomScaleSheetLayoutView="100" workbookViewId="0">
      <selection activeCell="F134" sqref="F134:F170"/>
    </sheetView>
  </sheetViews>
  <sheetFormatPr baseColWidth="10" defaultRowHeight="15" x14ac:dyDescent="0.25"/>
  <cols>
    <col min="2" max="2" width="6.7109375" bestFit="1" customWidth="1"/>
    <col min="3" max="3" width="64.5703125" customWidth="1"/>
    <col min="4" max="4" width="5.5703125" customWidth="1"/>
    <col min="5" max="5" width="6.7109375" customWidth="1"/>
    <col min="6" max="6" width="9.140625" customWidth="1"/>
    <col min="7" max="7" width="11.5703125" bestFit="1" customWidth="1"/>
  </cols>
  <sheetData>
    <row r="1" spans="2:7" ht="15.75" thickBot="1" x14ac:dyDescent="0.3"/>
    <row r="2" spans="2:7" x14ac:dyDescent="0.25">
      <c r="B2" s="116" t="s">
        <v>33</v>
      </c>
      <c r="C2" s="119" t="s">
        <v>0</v>
      </c>
      <c r="D2" s="119" t="s">
        <v>1</v>
      </c>
      <c r="E2" s="119" t="s">
        <v>2</v>
      </c>
      <c r="F2" s="104" t="s">
        <v>34</v>
      </c>
      <c r="G2" s="98" t="s">
        <v>3</v>
      </c>
    </row>
    <row r="3" spans="2:7" x14ac:dyDescent="0.25">
      <c r="B3" s="117"/>
      <c r="C3" s="120"/>
      <c r="D3" s="120"/>
      <c r="E3" s="120"/>
      <c r="F3" s="105"/>
      <c r="G3" s="99"/>
    </row>
    <row r="4" spans="2:7" ht="15.75" thickBot="1" x14ac:dyDescent="0.3">
      <c r="B4" s="118"/>
      <c r="C4" s="121"/>
      <c r="D4" s="121"/>
      <c r="E4" s="121"/>
      <c r="F4" s="106"/>
      <c r="G4" s="100"/>
    </row>
    <row r="5" spans="2:7" x14ac:dyDescent="0.25">
      <c r="B5" s="1"/>
      <c r="C5" s="3"/>
      <c r="D5" s="2"/>
      <c r="E5" s="2"/>
      <c r="F5" s="6"/>
      <c r="G5" s="4"/>
    </row>
    <row r="6" spans="2:7" s="12" customFormat="1" ht="15.75" x14ac:dyDescent="0.25">
      <c r="B6" s="7"/>
      <c r="C6" s="8" t="s">
        <v>4</v>
      </c>
      <c r="D6" s="9"/>
      <c r="E6" s="9"/>
      <c r="F6" s="10"/>
      <c r="G6" s="11"/>
    </row>
    <row r="7" spans="2:7" s="12" customFormat="1" x14ac:dyDescent="0.25">
      <c r="B7" s="7"/>
      <c r="C7" s="13"/>
      <c r="D7" s="9"/>
      <c r="E7" s="9"/>
      <c r="F7" s="10"/>
      <c r="G7" s="11"/>
    </row>
    <row r="8" spans="2:7" s="12" customFormat="1" x14ac:dyDescent="0.25">
      <c r="B8" s="7" t="s">
        <v>5</v>
      </c>
      <c r="C8" s="14" t="s">
        <v>6</v>
      </c>
      <c r="D8" s="9" t="s">
        <v>7</v>
      </c>
      <c r="E8" s="9">
        <v>1</v>
      </c>
      <c r="F8" s="15"/>
      <c r="G8" s="11">
        <f>E8*F8</f>
        <v>0</v>
      </c>
    </row>
    <row r="9" spans="2:7" s="12" customFormat="1" x14ac:dyDescent="0.25">
      <c r="B9" s="7"/>
      <c r="C9" s="14"/>
      <c r="D9" s="9"/>
      <c r="E9" s="9"/>
      <c r="F9" s="15"/>
      <c r="G9" s="11"/>
    </row>
    <row r="10" spans="2:7" s="12" customFormat="1" x14ac:dyDescent="0.25">
      <c r="B10" s="7" t="s">
        <v>8</v>
      </c>
      <c r="C10" s="14" t="s">
        <v>9</v>
      </c>
      <c r="D10" s="9" t="s">
        <v>7</v>
      </c>
      <c r="E10" s="9">
        <v>1</v>
      </c>
      <c r="F10" s="15"/>
      <c r="G10" s="11">
        <f>E10*F10</f>
        <v>0</v>
      </c>
    </row>
    <row r="11" spans="2:7" s="12" customFormat="1" x14ac:dyDescent="0.25">
      <c r="B11" s="7"/>
      <c r="C11" s="14"/>
      <c r="D11" s="9"/>
      <c r="E11" s="9"/>
      <c r="F11" s="15"/>
      <c r="G11" s="11"/>
    </row>
    <row r="12" spans="2:7" s="12" customFormat="1" x14ac:dyDescent="0.25">
      <c r="B12" s="7" t="s">
        <v>66</v>
      </c>
      <c r="C12" s="14" t="s">
        <v>67</v>
      </c>
      <c r="D12" s="9" t="s">
        <v>7</v>
      </c>
      <c r="E12" s="9">
        <v>1</v>
      </c>
      <c r="F12" s="15"/>
      <c r="G12" s="11">
        <f>E12*F12</f>
        <v>0</v>
      </c>
    </row>
    <row r="13" spans="2:7" s="12" customFormat="1" x14ac:dyDescent="0.25">
      <c r="B13" s="7"/>
      <c r="C13" s="14" t="s">
        <v>68</v>
      </c>
      <c r="D13" s="9"/>
      <c r="E13" s="9"/>
      <c r="F13" s="15"/>
      <c r="G13" s="11"/>
    </row>
    <row r="14" spans="2:7" s="12" customFormat="1" x14ac:dyDescent="0.25">
      <c r="B14" s="7"/>
      <c r="C14" s="14"/>
      <c r="D14" s="9"/>
      <c r="E14" s="9"/>
      <c r="F14" s="15"/>
      <c r="G14" s="11"/>
    </row>
    <row r="15" spans="2:7" s="12" customFormat="1" x14ac:dyDescent="0.25">
      <c r="B15" s="7" t="s">
        <v>10</v>
      </c>
      <c r="C15" s="14" t="s">
        <v>82</v>
      </c>
      <c r="D15" s="9" t="s">
        <v>7</v>
      </c>
      <c r="E15" s="9">
        <v>1</v>
      </c>
      <c r="F15" s="15"/>
      <c r="G15" s="11">
        <f>E15*F15</f>
        <v>0</v>
      </c>
    </row>
    <row r="16" spans="2:7" s="12" customFormat="1" x14ac:dyDescent="0.25">
      <c r="B16" s="7"/>
      <c r="C16" s="14"/>
      <c r="D16" s="9"/>
      <c r="E16" s="9"/>
      <c r="F16" s="15"/>
      <c r="G16" s="11"/>
    </row>
    <row r="17" spans="2:7" s="12" customFormat="1" x14ac:dyDescent="0.25">
      <c r="B17" s="7" t="s">
        <v>11</v>
      </c>
      <c r="C17" s="14" t="s">
        <v>12</v>
      </c>
      <c r="D17" s="9" t="s">
        <v>25</v>
      </c>
      <c r="E17" s="9">
        <v>1</v>
      </c>
      <c r="F17" s="15"/>
      <c r="G17" s="11">
        <f>E17*F17</f>
        <v>0</v>
      </c>
    </row>
    <row r="18" spans="2:7" s="12" customFormat="1" x14ac:dyDescent="0.25">
      <c r="B18" s="7"/>
      <c r="C18" s="14"/>
      <c r="D18" s="9"/>
      <c r="E18" s="9"/>
      <c r="F18" s="15"/>
      <c r="G18" s="11"/>
    </row>
    <row r="19" spans="2:7" s="12" customFormat="1" x14ac:dyDescent="0.25">
      <c r="B19" s="7" t="s">
        <v>13</v>
      </c>
      <c r="C19" s="14" t="s">
        <v>56</v>
      </c>
      <c r="D19" s="9" t="s">
        <v>7</v>
      </c>
      <c r="E19" s="9">
        <v>1</v>
      </c>
      <c r="F19" s="15"/>
      <c r="G19" s="11">
        <f>E19*F19</f>
        <v>0</v>
      </c>
    </row>
    <row r="20" spans="2:7" s="12" customFormat="1" x14ac:dyDescent="0.25">
      <c r="B20" s="7"/>
      <c r="C20" s="14"/>
      <c r="D20" s="9"/>
      <c r="E20" s="9"/>
      <c r="F20" s="15"/>
      <c r="G20" s="11"/>
    </row>
    <row r="21" spans="2:7" s="12" customFormat="1" x14ac:dyDescent="0.25">
      <c r="B21" s="7" t="s">
        <v>14</v>
      </c>
      <c r="C21" s="14" t="s">
        <v>15</v>
      </c>
      <c r="D21" s="9" t="s">
        <v>7</v>
      </c>
      <c r="E21" s="9">
        <v>1</v>
      </c>
      <c r="F21" s="15"/>
      <c r="G21" s="11">
        <f>E21*F21</f>
        <v>0</v>
      </c>
    </row>
    <row r="22" spans="2:7" s="12" customFormat="1" x14ac:dyDescent="0.25">
      <c r="B22" s="7"/>
      <c r="C22" s="14"/>
      <c r="D22" s="9"/>
      <c r="E22" s="9"/>
      <c r="F22" s="15"/>
      <c r="G22" s="11"/>
    </row>
    <row r="23" spans="2:7" s="12" customFormat="1" x14ac:dyDescent="0.25">
      <c r="B23" s="7" t="s">
        <v>39</v>
      </c>
      <c r="C23" s="14" t="s">
        <v>55</v>
      </c>
      <c r="D23" s="9" t="s">
        <v>7</v>
      </c>
      <c r="E23" s="9">
        <v>1</v>
      </c>
      <c r="F23" s="16"/>
      <c r="G23" s="11">
        <f>E23*F23</f>
        <v>0</v>
      </c>
    </row>
    <row r="24" spans="2:7" s="12" customFormat="1" ht="30" x14ac:dyDescent="0.25">
      <c r="B24" s="7"/>
      <c r="C24" s="17" t="s">
        <v>78</v>
      </c>
      <c r="D24" s="9"/>
      <c r="E24" s="9"/>
      <c r="F24" s="18"/>
      <c r="G24" s="11"/>
    </row>
    <row r="25" spans="2:7" s="12" customFormat="1" x14ac:dyDescent="0.25">
      <c r="B25" s="7"/>
      <c r="C25" s="14"/>
      <c r="D25" s="9"/>
      <c r="E25" s="9"/>
      <c r="F25" s="18"/>
      <c r="G25" s="11"/>
    </row>
    <row r="26" spans="2:7" s="12" customFormat="1" x14ac:dyDescent="0.25">
      <c r="B26" s="7"/>
      <c r="C26" s="19" t="s">
        <v>40</v>
      </c>
      <c r="D26" s="9"/>
      <c r="E26" s="9"/>
      <c r="F26" s="15"/>
      <c r="G26" s="11"/>
    </row>
    <row r="27" spans="2:7" s="12" customFormat="1" x14ac:dyDescent="0.25">
      <c r="B27" s="7"/>
      <c r="C27" s="19"/>
      <c r="D27" s="9"/>
      <c r="E27" s="9"/>
      <c r="F27" s="15"/>
      <c r="G27" s="11"/>
    </row>
    <row r="28" spans="2:7" s="12" customFormat="1" x14ac:dyDescent="0.25">
      <c r="B28" s="7" t="s">
        <v>41</v>
      </c>
      <c r="C28" s="14" t="s">
        <v>79</v>
      </c>
      <c r="D28" s="9" t="s">
        <v>18</v>
      </c>
      <c r="E28" s="9">
        <v>15</v>
      </c>
      <c r="F28" s="15"/>
      <c r="G28" s="11">
        <f>E28*F28</f>
        <v>0</v>
      </c>
    </row>
    <row r="29" spans="2:7" s="12" customFormat="1" x14ac:dyDescent="0.25">
      <c r="B29" s="7"/>
      <c r="C29" s="13"/>
      <c r="D29" s="9"/>
      <c r="E29" s="9"/>
      <c r="F29" s="15"/>
      <c r="G29" s="11"/>
    </row>
    <row r="30" spans="2:7" s="12" customFormat="1" ht="30" x14ac:dyDescent="0.25">
      <c r="B30" s="7" t="s">
        <v>41</v>
      </c>
      <c r="C30" s="17" t="s">
        <v>80</v>
      </c>
      <c r="D30" s="9" t="s">
        <v>24</v>
      </c>
      <c r="E30" s="9">
        <v>50</v>
      </c>
      <c r="F30" s="15"/>
      <c r="G30" s="11">
        <f>E30*F30</f>
        <v>0</v>
      </c>
    </row>
    <row r="31" spans="2:7" s="12" customFormat="1" x14ac:dyDescent="0.25">
      <c r="B31" s="7"/>
      <c r="C31" s="14"/>
      <c r="D31" s="9"/>
      <c r="E31" s="9"/>
      <c r="F31" s="15"/>
      <c r="G31" s="11"/>
    </row>
    <row r="32" spans="2:7" s="12" customFormat="1" x14ac:dyDescent="0.25">
      <c r="B32" s="7"/>
      <c r="C32" s="19" t="s">
        <v>60</v>
      </c>
      <c r="D32" s="9"/>
      <c r="E32" s="9"/>
      <c r="F32" s="15"/>
      <c r="G32" s="11"/>
    </row>
    <row r="33" spans="2:7" s="12" customFormat="1" x14ac:dyDescent="0.25">
      <c r="B33" s="7"/>
      <c r="C33" s="19"/>
      <c r="D33" s="9"/>
      <c r="E33" s="9"/>
      <c r="F33" s="15"/>
      <c r="G33" s="11"/>
    </row>
    <row r="34" spans="2:7" s="12" customFormat="1" ht="30" x14ac:dyDescent="0.25">
      <c r="B34" s="7" t="s">
        <v>61</v>
      </c>
      <c r="C34" s="17" t="s">
        <v>81</v>
      </c>
      <c r="D34" s="9" t="s">
        <v>17</v>
      </c>
      <c r="E34" s="9">
        <v>25</v>
      </c>
      <c r="F34" s="15"/>
      <c r="G34" s="11">
        <f>E34*F34</f>
        <v>0</v>
      </c>
    </row>
    <row r="35" spans="2:7" s="12" customFormat="1" x14ac:dyDescent="0.25">
      <c r="B35" s="7"/>
      <c r="C35" s="17"/>
      <c r="D35" s="9"/>
      <c r="E35" s="9"/>
      <c r="F35" s="15"/>
      <c r="G35" s="11"/>
    </row>
    <row r="36" spans="2:7" s="12" customFormat="1" x14ac:dyDescent="0.25">
      <c r="B36" s="7"/>
      <c r="C36" s="17" t="s">
        <v>83</v>
      </c>
      <c r="D36" s="9" t="s">
        <v>24</v>
      </c>
      <c r="E36" s="9">
        <v>50</v>
      </c>
      <c r="F36" s="15"/>
      <c r="G36" s="11">
        <f>E36*F36</f>
        <v>0</v>
      </c>
    </row>
    <row r="37" spans="2:7" s="12" customFormat="1" x14ac:dyDescent="0.25">
      <c r="B37" s="7"/>
      <c r="C37" s="19"/>
      <c r="D37" s="9"/>
      <c r="E37" s="9"/>
      <c r="F37" s="15"/>
      <c r="G37" s="11"/>
    </row>
    <row r="38" spans="2:7" s="12" customFormat="1" x14ac:dyDescent="0.25">
      <c r="B38" s="7"/>
      <c r="C38" s="19" t="s">
        <v>36</v>
      </c>
      <c r="D38" s="9"/>
      <c r="E38" s="9"/>
      <c r="F38" s="10"/>
      <c r="G38" s="11"/>
    </row>
    <row r="39" spans="2:7" s="12" customFormat="1" x14ac:dyDescent="0.25">
      <c r="B39" s="7"/>
      <c r="C39" s="13"/>
      <c r="D39" s="9"/>
      <c r="E39" s="9"/>
      <c r="F39" s="10"/>
      <c r="G39" s="11"/>
    </row>
    <row r="40" spans="2:7" s="12" customFormat="1" x14ac:dyDescent="0.25">
      <c r="B40" s="7" t="s">
        <v>37</v>
      </c>
      <c r="C40" s="14" t="s">
        <v>38</v>
      </c>
      <c r="D40" s="9" t="s">
        <v>7</v>
      </c>
      <c r="E40" s="9">
        <v>1</v>
      </c>
      <c r="F40" s="15"/>
      <c r="G40" s="11">
        <f>E40*F40</f>
        <v>0</v>
      </c>
    </row>
    <row r="41" spans="2:7" s="12" customFormat="1" ht="15.75" thickBot="1" x14ac:dyDescent="0.3">
      <c r="B41" s="7"/>
      <c r="C41" s="14"/>
      <c r="D41" s="9"/>
      <c r="E41" s="9"/>
      <c r="F41" s="15"/>
      <c r="G41" s="11"/>
    </row>
    <row r="42" spans="2:7" s="12" customFormat="1" x14ac:dyDescent="0.25">
      <c r="B42" s="7"/>
      <c r="C42" s="14"/>
      <c r="D42" s="9"/>
      <c r="E42" s="9"/>
      <c r="F42" s="10"/>
      <c r="G42" s="20"/>
    </row>
    <row r="43" spans="2:7" s="12" customFormat="1" x14ac:dyDescent="0.25">
      <c r="B43" s="7"/>
      <c r="C43" s="21" t="s">
        <v>16</v>
      </c>
      <c r="D43" s="22"/>
      <c r="E43" s="22"/>
      <c r="F43" s="23"/>
      <c r="G43" s="24">
        <f>SUM(G8:G42)</f>
        <v>0</v>
      </c>
    </row>
    <row r="44" spans="2:7" s="12" customFormat="1" x14ac:dyDescent="0.25">
      <c r="B44" s="7"/>
      <c r="C44" s="25"/>
      <c r="D44" s="26"/>
      <c r="E44" s="26"/>
      <c r="F44" s="27"/>
      <c r="G44" s="28"/>
    </row>
    <row r="45" spans="2:7" s="12" customFormat="1" ht="15.75" x14ac:dyDescent="0.25">
      <c r="B45" s="7"/>
      <c r="C45" s="8" t="s">
        <v>57</v>
      </c>
      <c r="D45" s="9"/>
      <c r="E45" s="9"/>
      <c r="F45" s="10"/>
      <c r="G45" s="11"/>
    </row>
    <row r="46" spans="2:7" s="12" customFormat="1" x14ac:dyDescent="0.25">
      <c r="B46" s="7"/>
      <c r="C46" s="19"/>
      <c r="D46" s="9"/>
      <c r="E46" s="9"/>
      <c r="F46" s="10"/>
      <c r="G46" s="11"/>
    </row>
    <row r="47" spans="2:7" s="12" customFormat="1" x14ac:dyDescent="0.25">
      <c r="B47" s="7"/>
      <c r="C47" s="19"/>
      <c r="D47" s="9"/>
      <c r="E47" s="9"/>
      <c r="F47" s="10"/>
      <c r="G47" s="11" t="s">
        <v>96</v>
      </c>
    </row>
    <row r="48" spans="2:7" s="12" customFormat="1" ht="30" x14ac:dyDescent="0.25">
      <c r="B48" s="7"/>
      <c r="C48" s="17" t="s">
        <v>98</v>
      </c>
      <c r="D48" s="9" t="s">
        <v>18</v>
      </c>
      <c r="E48" s="86">
        <v>270</v>
      </c>
      <c r="F48" s="87"/>
      <c r="G48" s="11">
        <f t="shared" ref="G48:G52" si="0">E48*F48</f>
        <v>0</v>
      </c>
    </row>
    <row r="49" spans="2:7" s="12" customFormat="1" x14ac:dyDescent="0.25">
      <c r="B49" s="7"/>
      <c r="C49" s="19"/>
      <c r="D49" s="9"/>
      <c r="E49" s="86"/>
      <c r="F49" s="87"/>
      <c r="G49" s="11" t="s">
        <v>96</v>
      </c>
    </row>
    <row r="50" spans="2:7" s="12" customFormat="1" x14ac:dyDescent="0.25">
      <c r="B50" s="7"/>
      <c r="C50" s="17" t="s">
        <v>85</v>
      </c>
      <c r="D50" s="9" t="s">
        <v>18</v>
      </c>
      <c r="E50" s="86">
        <v>680</v>
      </c>
      <c r="F50" s="87"/>
      <c r="G50" s="11">
        <f t="shared" si="0"/>
        <v>0</v>
      </c>
    </row>
    <row r="51" spans="2:7" s="12" customFormat="1" x14ac:dyDescent="0.25">
      <c r="B51" s="7"/>
      <c r="C51" s="19"/>
      <c r="D51" s="9"/>
      <c r="E51" s="86"/>
      <c r="F51" s="87"/>
      <c r="G51" s="11" t="s">
        <v>96</v>
      </c>
    </row>
    <row r="52" spans="2:7" s="12" customFormat="1" x14ac:dyDescent="0.25">
      <c r="B52" s="7"/>
      <c r="C52" s="29" t="s">
        <v>86</v>
      </c>
      <c r="D52" s="9" t="s">
        <v>18</v>
      </c>
      <c r="E52" s="86">
        <v>1120</v>
      </c>
      <c r="F52" s="87"/>
      <c r="G52" s="11">
        <f t="shared" si="0"/>
        <v>0</v>
      </c>
    </row>
    <row r="53" spans="2:7" s="12" customFormat="1" x14ac:dyDescent="0.25">
      <c r="B53" s="7"/>
      <c r="C53" s="29"/>
      <c r="D53" s="9"/>
      <c r="E53" s="86"/>
      <c r="F53" s="87"/>
      <c r="G53" s="11" t="s">
        <v>96</v>
      </c>
    </row>
    <row r="54" spans="2:7" s="12" customFormat="1" x14ac:dyDescent="0.25">
      <c r="B54" s="30" t="s">
        <v>53</v>
      </c>
      <c r="C54" s="14" t="s">
        <v>84</v>
      </c>
      <c r="D54" s="9" t="s">
        <v>18</v>
      </c>
      <c r="E54" s="86">
        <v>270</v>
      </c>
      <c r="F54" s="87"/>
      <c r="G54" s="11">
        <f>E54*F54</f>
        <v>0</v>
      </c>
    </row>
    <row r="55" spans="2:7" s="12" customFormat="1" x14ac:dyDescent="0.25">
      <c r="B55" s="7"/>
      <c r="C55" s="13"/>
      <c r="D55" s="9"/>
      <c r="E55" s="86"/>
      <c r="F55" s="87"/>
      <c r="G55" s="11"/>
    </row>
    <row r="56" spans="2:7" s="12" customFormat="1" x14ac:dyDescent="0.25">
      <c r="B56" s="30" t="s">
        <v>54</v>
      </c>
      <c r="C56" s="14" t="s">
        <v>99</v>
      </c>
      <c r="D56" s="9" t="s">
        <v>17</v>
      </c>
      <c r="E56" s="9">
        <v>2500</v>
      </c>
      <c r="F56" s="10"/>
      <c r="G56" s="11">
        <f>E56*F56</f>
        <v>0</v>
      </c>
    </row>
    <row r="57" spans="2:7" s="12" customFormat="1" ht="15.75" thickBot="1" x14ac:dyDescent="0.3">
      <c r="B57" s="7"/>
      <c r="C57" s="14"/>
      <c r="D57" s="9"/>
      <c r="E57" s="9"/>
      <c r="F57" s="10"/>
      <c r="G57" s="11"/>
    </row>
    <row r="58" spans="2:7" s="12" customFormat="1" x14ac:dyDescent="0.25">
      <c r="B58" s="7"/>
      <c r="C58" s="14"/>
      <c r="D58" s="9"/>
      <c r="E58" s="9"/>
      <c r="F58" s="10"/>
      <c r="G58" s="20"/>
    </row>
    <row r="59" spans="2:7" s="12" customFormat="1" x14ac:dyDescent="0.25">
      <c r="B59" s="7"/>
      <c r="C59" s="21" t="s">
        <v>19</v>
      </c>
      <c r="D59" s="22"/>
      <c r="E59" s="22"/>
      <c r="F59" s="23"/>
      <c r="G59" s="24">
        <f>SUM(G48:G57)</f>
        <v>0</v>
      </c>
    </row>
    <row r="60" spans="2:7" s="12" customFormat="1" x14ac:dyDescent="0.25">
      <c r="B60" s="7"/>
      <c r="C60" s="31"/>
      <c r="D60" s="9"/>
      <c r="E60" s="9"/>
      <c r="F60" s="10"/>
      <c r="G60" s="11"/>
    </row>
    <row r="61" spans="2:7" s="12" customFormat="1" ht="15.75" x14ac:dyDescent="0.25">
      <c r="B61" s="7"/>
      <c r="C61" s="8" t="s">
        <v>20</v>
      </c>
      <c r="D61" s="9"/>
      <c r="E61" s="9"/>
      <c r="F61" s="10"/>
      <c r="G61" s="11"/>
    </row>
    <row r="62" spans="2:7" s="12" customFormat="1" x14ac:dyDescent="0.25">
      <c r="B62" s="7"/>
      <c r="C62" s="14"/>
      <c r="D62" s="9"/>
      <c r="E62" s="9"/>
      <c r="F62" s="10"/>
      <c r="G62" s="11"/>
    </row>
    <row r="63" spans="2:7" s="12" customFormat="1" x14ac:dyDescent="0.25">
      <c r="B63" s="7"/>
      <c r="C63" s="32" t="s">
        <v>21</v>
      </c>
      <c r="D63" s="9"/>
      <c r="E63" s="9"/>
      <c r="F63" s="10"/>
      <c r="G63" s="11"/>
    </row>
    <row r="64" spans="2:7" s="12" customFormat="1" x14ac:dyDescent="0.25">
      <c r="B64" s="7"/>
      <c r="C64" s="32" t="s">
        <v>22</v>
      </c>
      <c r="D64" s="9"/>
      <c r="E64" s="9"/>
      <c r="F64" s="10"/>
      <c r="G64" s="11"/>
    </row>
    <row r="65" spans="2:7" s="12" customFormat="1" x14ac:dyDescent="0.25">
      <c r="B65" s="7"/>
      <c r="C65" s="14"/>
      <c r="D65" s="9"/>
      <c r="E65" s="9"/>
      <c r="F65" s="10"/>
      <c r="G65" s="11"/>
    </row>
    <row r="66" spans="2:7" s="12" customFormat="1" x14ac:dyDescent="0.25">
      <c r="B66" s="7">
        <v>1001</v>
      </c>
      <c r="C66" s="14" t="s">
        <v>23</v>
      </c>
      <c r="D66" s="9" t="s">
        <v>24</v>
      </c>
      <c r="E66" s="9">
        <v>118</v>
      </c>
      <c r="F66" s="10"/>
      <c r="G66" s="11">
        <f>E66*F66</f>
        <v>0</v>
      </c>
    </row>
    <row r="67" spans="2:7" s="12" customFormat="1" ht="15.75" thickBot="1" x14ac:dyDescent="0.3">
      <c r="B67" s="33"/>
      <c r="C67" s="34"/>
      <c r="D67" s="35"/>
      <c r="E67" s="9"/>
      <c r="F67" s="36"/>
      <c r="G67" s="37"/>
    </row>
    <row r="68" spans="2:7" s="12" customFormat="1" x14ac:dyDescent="0.25">
      <c r="B68" s="110" t="s">
        <v>33</v>
      </c>
      <c r="C68" s="107" t="s">
        <v>0</v>
      </c>
      <c r="D68" s="107" t="s">
        <v>1</v>
      </c>
      <c r="E68" s="107" t="s">
        <v>2</v>
      </c>
      <c r="F68" s="113" t="s">
        <v>34</v>
      </c>
      <c r="G68" s="101" t="s">
        <v>3</v>
      </c>
    </row>
    <row r="69" spans="2:7" s="12" customFormat="1" x14ac:dyDescent="0.25">
      <c r="B69" s="111"/>
      <c r="C69" s="108"/>
      <c r="D69" s="108"/>
      <c r="E69" s="108"/>
      <c r="F69" s="114"/>
      <c r="G69" s="102"/>
    </row>
    <row r="70" spans="2:7" s="12" customFormat="1" ht="15.75" thickBot="1" x14ac:dyDescent="0.3">
      <c r="B70" s="112"/>
      <c r="C70" s="109"/>
      <c r="D70" s="109"/>
      <c r="E70" s="109"/>
      <c r="F70" s="115"/>
      <c r="G70" s="103"/>
    </row>
    <row r="71" spans="2:7" s="12" customFormat="1" x14ac:dyDescent="0.25">
      <c r="B71" s="7"/>
      <c r="C71" s="32" t="s">
        <v>35</v>
      </c>
      <c r="D71" s="9"/>
      <c r="E71" s="9"/>
      <c r="F71" s="10"/>
      <c r="G71" s="11"/>
    </row>
    <row r="72" spans="2:7" s="12" customFormat="1" x14ac:dyDescent="0.25">
      <c r="B72" s="7">
        <v>1511</v>
      </c>
      <c r="C72" s="14" t="s">
        <v>105</v>
      </c>
      <c r="D72" s="9" t="s">
        <v>24</v>
      </c>
      <c r="E72" s="9">
        <v>70</v>
      </c>
      <c r="F72" s="10"/>
      <c r="G72" s="11">
        <f>E72*F72</f>
        <v>0</v>
      </c>
    </row>
    <row r="73" spans="2:7" s="12" customFormat="1" x14ac:dyDescent="0.25">
      <c r="B73" s="7">
        <v>1511</v>
      </c>
      <c r="C73" s="14" t="s">
        <v>104</v>
      </c>
      <c r="D73" s="9" t="s">
        <v>24</v>
      </c>
      <c r="E73" s="9">
        <v>43</v>
      </c>
      <c r="F73" s="10"/>
      <c r="G73" s="11">
        <f>E73*F73</f>
        <v>0</v>
      </c>
    </row>
    <row r="74" spans="2:7" s="12" customFormat="1" x14ac:dyDescent="0.25">
      <c r="B74" s="7"/>
      <c r="C74" s="14" t="s">
        <v>115</v>
      </c>
      <c r="D74" s="9" t="s">
        <v>24</v>
      </c>
      <c r="E74" s="9">
        <v>5</v>
      </c>
      <c r="F74" s="10"/>
      <c r="G74" s="11">
        <f>E74*F74</f>
        <v>0</v>
      </c>
    </row>
    <row r="75" spans="2:7" s="12" customFormat="1" x14ac:dyDescent="0.25">
      <c r="B75" s="7"/>
      <c r="C75" s="14"/>
      <c r="D75" s="9"/>
      <c r="E75" s="9"/>
      <c r="F75" s="10"/>
      <c r="G75" s="11"/>
    </row>
    <row r="76" spans="2:7" s="12" customFormat="1" x14ac:dyDescent="0.25">
      <c r="B76" s="7"/>
      <c r="C76" s="32" t="s">
        <v>73</v>
      </c>
      <c r="D76" s="9"/>
      <c r="E76" s="9"/>
      <c r="F76" s="10"/>
      <c r="G76" s="11"/>
    </row>
    <row r="77" spans="2:7" s="12" customFormat="1" ht="30" x14ac:dyDescent="0.25">
      <c r="B77" s="7">
        <v>1512</v>
      </c>
      <c r="C77" s="96" t="s">
        <v>108</v>
      </c>
      <c r="D77" s="9" t="s">
        <v>25</v>
      </c>
      <c r="E77" s="9">
        <v>7</v>
      </c>
      <c r="F77" s="10"/>
      <c r="G77" s="11">
        <f>E77*F77</f>
        <v>0</v>
      </c>
    </row>
    <row r="78" spans="2:7" s="12" customFormat="1" ht="30" x14ac:dyDescent="0.25">
      <c r="B78" s="7">
        <v>1514</v>
      </c>
      <c r="C78" s="17" t="s">
        <v>107</v>
      </c>
      <c r="D78" s="9" t="s">
        <v>25</v>
      </c>
      <c r="E78" s="9">
        <v>1</v>
      </c>
      <c r="F78" s="10"/>
      <c r="G78" s="11">
        <f>E78*F78</f>
        <v>0</v>
      </c>
    </row>
    <row r="79" spans="2:7" s="12" customFormat="1" x14ac:dyDescent="0.25">
      <c r="B79" s="7">
        <v>1516</v>
      </c>
      <c r="C79" s="40" t="s">
        <v>74</v>
      </c>
      <c r="D79" s="9" t="s">
        <v>24</v>
      </c>
      <c r="E79" s="9">
        <v>6</v>
      </c>
      <c r="F79" s="10"/>
      <c r="G79" s="11">
        <f>E79*F79</f>
        <v>0</v>
      </c>
    </row>
    <row r="80" spans="2:7" s="12" customFormat="1" x14ac:dyDescent="0.25">
      <c r="B80" s="7">
        <v>1518</v>
      </c>
      <c r="C80" s="14" t="s">
        <v>106</v>
      </c>
      <c r="D80" s="9" t="s">
        <v>25</v>
      </c>
      <c r="E80" s="9">
        <v>1</v>
      </c>
      <c r="F80" s="10"/>
      <c r="G80" s="11">
        <f>E80*F80</f>
        <v>0</v>
      </c>
    </row>
    <row r="81" spans="2:7" s="12" customFormat="1" x14ac:dyDescent="0.25">
      <c r="B81" s="7"/>
      <c r="C81" s="14" t="s">
        <v>109</v>
      </c>
      <c r="D81" s="9" t="s">
        <v>25</v>
      </c>
      <c r="E81" s="9">
        <v>1</v>
      </c>
      <c r="F81" s="10"/>
      <c r="G81" s="11">
        <f>E81*F81</f>
        <v>0</v>
      </c>
    </row>
    <row r="82" spans="2:7" s="12" customFormat="1" ht="15.75" thickBot="1" x14ac:dyDescent="0.3">
      <c r="B82" s="7"/>
      <c r="C82" s="14"/>
      <c r="D82" s="9"/>
      <c r="E82" s="9"/>
      <c r="F82" s="10"/>
      <c r="G82" s="11"/>
    </row>
    <row r="83" spans="2:7" s="12" customFormat="1" x14ac:dyDescent="0.25">
      <c r="B83" s="7"/>
      <c r="C83" s="40"/>
      <c r="D83" s="9"/>
      <c r="E83" s="9"/>
      <c r="F83" s="10"/>
      <c r="G83" s="20"/>
    </row>
    <row r="84" spans="2:7" s="12" customFormat="1" x14ac:dyDescent="0.25">
      <c r="B84" s="7"/>
      <c r="C84" s="21" t="s">
        <v>71</v>
      </c>
      <c r="D84" s="22"/>
      <c r="E84" s="22"/>
      <c r="F84" s="23"/>
      <c r="G84" s="24">
        <f>SUM(G66:G83)</f>
        <v>0</v>
      </c>
    </row>
    <row r="85" spans="2:7" s="12" customFormat="1" x14ac:dyDescent="0.25">
      <c r="B85" s="7"/>
      <c r="C85" s="40"/>
      <c r="D85" s="26"/>
      <c r="E85" s="26"/>
      <c r="F85" s="27"/>
      <c r="G85" s="28"/>
    </row>
    <row r="86" spans="2:7" s="12" customFormat="1" ht="15.75" x14ac:dyDescent="0.25">
      <c r="B86" s="7"/>
      <c r="C86" s="8" t="s">
        <v>26</v>
      </c>
      <c r="D86" s="9"/>
      <c r="E86" s="9"/>
      <c r="F86" s="10"/>
      <c r="G86" s="41"/>
    </row>
    <row r="87" spans="2:7" s="12" customFormat="1" x14ac:dyDescent="0.25">
      <c r="B87" s="7"/>
      <c r="C87" s="13"/>
      <c r="D87" s="9"/>
      <c r="E87" s="9"/>
      <c r="F87" s="10"/>
      <c r="G87" s="41"/>
    </row>
    <row r="88" spans="2:7" s="12" customFormat="1" x14ac:dyDescent="0.25">
      <c r="B88" s="7"/>
      <c r="C88" s="14"/>
      <c r="D88" s="9"/>
      <c r="E88" s="9"/>
      <c r="F88" s="10"/>
      <c r="G88" s="11"/>
    </row>
    <row r="89" spans="2:7" s="12" customFormat="1" x14ac:dyDescent="0.25">
      <c r="B89" s="7"/>
      <c r="C89" s="32" t="s">
        <v>87</v>
      </c>
      <c r="D89" s="9"/>
      <c r="E89" s="9"/>
      <c r="F89" s="10"/>
      <c r="G89" s="11"/>
    </row>
    <row r="90" spans="2:7" s="12" customFormat="1" x14ac:dyDescent="0.25">
      <c r="B90" s="7">
        <v>2085</v>
      </c>
      <c r="C90" s="29" t="s">
        <v>62</v>
      </c>
      <c r="D90" s="9" t="s">
        <v>17</v>
      </c>
      <c r="E90" s="9">
        <v>1700</v>
      </c>
      <c r="F90" s="10"/>
      <c r="G90" s="11">
        <f t="shared" ref="G90:G91" si="1">E90*F90</f>
        <v>0</v>
      </c>
    </row>
    <row r="91" spans="2:7" s="12" customFormat="1" x14ac:dyDescent="0.25">
      <c r="B91" s="7">
        <v>2086</v>
      </c>
      <c r="C91" s="14" t="s">
        <v>92</v>
      </c>
      <c r="D91" s="9" t="s">
        <v>17</v>
      </c>
      <c r="E91" s="9">
        <v>1400</v>
      </c>
      <c r="F91" s="10"/>
      <c r="G91" s="11">
        <f t="shared" si="1"/>
        <v>0</v>
      </c>
    </row>
    <row r="92" spans="2:7" s="12" customFormat="1" x14ac:dyDescent="0.25">
      <c r="B92" s="7">
        <v>2081</v>
      </c>
      <c r="C92" s="14" t="s">
        <v>91</v>
      </c>
      <c r="D92" s="9" t="s">
        <v>17</v>
      </c>
      <c r="E92" s="9">
        <v>1400</v>
      </c>
      <c r="F92" s="10"/>
      <c r="G92" s="11">
        <f>E92*F92</f>
        <v>0</v>
      </c>
    </row>
    <row r="93" spans="2:7" s="12" customFormat="1" x14ac:dyDescent="0.25">
      <c r="B93" s="7">
        <v>2324</v>
      </c>
      <c r="C93" s="14" t="s">
        <v>58</v>
      </c>
      <c r="D93" s="9" t="s">
        <v>17</v>
      </c>
      <c r="E93" s="9">
        <v>1250</v>
      </c>
      <c r="F93" s="10"/>
      <c r="G93" s="11">
        <f>E93*F93</f>
        <v>0</v>
      </c>
    </row>
    <row r="94" spans="2:7" s="12" customFormat="1" x14ac:dyDescent="0.25">
      <c r="B94" s="7">
        <v>2325</v>
      </c>
      <c r="C94" s="14" t="s">
        <v>59</v>
      </c>
      <c r="D94" s="9" t="s">
        <v>17</v>
      </c>
      <c r="E94" s="9">
        <v>1250</v>
      </c>
      <c r="F94" s="10"/>
      <c r="G94" s="11">
        <f>E94*F94</f>
        <v>0</v>
      </c>
    </row>
    <row r="95" spans="2:7" s="12" customFormat="1" x14ac:dyDescent="0.25">
      <c r="B95" s="7"/>
      <c r="C95" s="13"/>
      <c r="D95" s="9"/>
      <c r="E95" s="9"/>
      <c r="F95" s="10"/>
      <c r="G95" s="11"/>
    </row>
    <row r="96" spans="2:7" s="12" customFormat="1" x14ac:dyDescent="0.25">
      <c r="B96" s="7"/>
      <c r="C96" s="32" t="s">
        <v>88</v>
      </c>
      <c r="D96" s="9"/>
      <c r="E96" s="9"/>
      <c r="F96" s="10"/>
      <c r="G96" s="11"/>
    </row>
    <row r="97" spans="2:12" s="12" customFormat="1" x14ac:dyDescent="0.25">
      <c r="B97" s="7">
        <v>2011</v>
      </c>
      <c r="C97" s="29" t="s">
        <v>62</v>
      </c>
      <c r="D97" s="9" t="s">
        <v>17</v>
      </c>
      <c r="E97" s="9">
        <v>1100</v>
      </c>
      <c r="F97" s="10"/>
      <c r="G97" s="11">
        <f>E97*F97</f>
        <v>0</v>
      </c>
    </row>
    <row r="98" spans="2:12" s="12" customFormat="1" x14ac:dyDescent="0.25">
      <c r="B98" s="7">
        <v>2012</v>
      </c>
      <c r="C98" s="14" t="s">
        <v>116</v>
      </c>
      <c r="D98" s="9" t="s">
        <v>17</v>
      </c>
      <c r="E98" s="9">
        <v>900</v>
      </c>
      <c r="F98" s="10"/>
      <c r="G98" s="11">
        <f>E98*F98</f>
        <v>0</v>
      </c>
    </row>
    <row r="99" spans="2:12" s="12" customFormat="1" x14ac:dyDescent="0.25">
      <c r="B99" s="7">
        <v>2110</v>
      </c>
      <c r="C99" s="14" t="s">
        <v>93</v>
      </c>
      <c r="D99" s="9" t="s">
        <v>17</v>
      </c>
      <c r="E99" s="9">
        <v>900</v>
      </c>
      <c r="F99" s="10"/>
      <c r="G99" s="11">
        <f t="shared" ref="G99:G101" si="2">E99*F99</f>
        <v>0</v>
      </c>
    </row>
    <row r="100" spans="2:12" s="12" customFormat="1" x14ac:dyDescent="0.25">
      <c r="B100" s="7">
        <v>2112</v>
      </c>
      <c r="C100" s="14" t="s">
        <v>58</v>
      </c>
      <c r="D100" s="9" t="s">
        <v>17</v>
      </c>
      <c r="E100" s="9">
        <v>760</v>
      </c>
      <c r="F100" s="10"/>
      <c r="G100" s="11">
        <f t="shared" si="2"/>
        <v>0</v>
      </c>
      <c r="L100" s="42"/>
    </row>
    <row r="101" spans="2:12" s="12" customFormat="1" x14ac:dyDescent="0.25">
      <c r="B101" s="7">
        <v>2113</v>
      </c>
      <c r="C101" s="14" t="s">
        <v>94</v>
      </c>
      <c r="D101" s="9" t="s">
        <v>17</v>
      </c>
      <c r="E101" s="9">
        <v>760</v>
      </c>
      <c r="F101" s="10"/>
      <c r="G101" s="11">
        <f t="shared" si="2"/>
        <v>0</v>
      </c>
      <c r="L101" s="42"/>
    </row>
    <row r="102" spans="2:12" s="12" customFormat="1" x14ac:dyDescent="0.25">
      <c r="B102" s="7"/>
      <c r="C102" s="14"/>
      <c r="D102" s="9"/>
      <c r="E102" s="9"/>
      <c r="F102" s="10"/>
      <c r="G102" s="11"/>
    </row>
    <row r="103" spans="2:12" s="12" customFormat="1" x14ac:dyDescent="0.25">
      <c r="B103" s="7"/>
      <c r="C103" s="13"/>
      <c r="D103" s="9"/>
      <c r="E103" s="9"/>
      <c r="F103" s="10"/>
      <c r="G103" s="11"/>
    </row>
    <row r="104" spans="2:12" s="12" customFormat="1" x14ac:dyDescent="0.25">
      <c r="B104" s="7"/>
      <c r="C104" s="32" t="s">
        <v>64</v>
      </c>
      <c r="D104" s="9"/>
      <c r="E104" s="9"/>
      <c r="F104" s="10"/>
      <c r="G104" s="11"/>
    </row>
    <row r="105" spans="2:12" s="12" customFormat="1" x14ac:dyDescent="0.25">
      <c r="B105" s="7">
        <v>2011</v>
      </c>
      <c r="C105" s="14" t="s">
        <v>62</v>
      </c>
      <c r="D105" s="9" t="s">
        <v>17</v>
      </c>
      <c r="E105" s="9">
        <v>40</v>
      </c>
      <c r="F105" s="10"/>
      <c r="G105" s="11">
        <f>E105*F105</f>
        <v>0</v>
      </c>
    </row>
    <row r="106" spans="2:12" s="12" customFormat="1" x14ac:dyDescent="0.25">
      <c r="B106" s="7">
        <v>2012</v>
      </c>
      <c r="C106" s="14" t="s">
        <v>65</v>
      </c>
      <c r="D106" s="9" t="s">
        <v>17</v>
      </c>
      <c r="E106" s="9">
        <v>30</v>
      </c>
      <c r="F106" s="10"/>
      <c r="G106" s="11">
        <f>E106*F106</f>
        <v>0</v>
      </c>
    </row>
    <row r="107" spans="2:12" s="12" customFormat="1" x14ac:dyDescent="0.25">
      <c r="B107" s="7">
        <v>2110</v>
      </c>
      <c r="C107" s="14" t="s">
        <v>63</v>
      </c>
      <c r="D107" s="9" t="s">
        <v>17</v>
      </c>
      <c r="E107" s="9">
        <v>30</v>
      </c>
      <c r="F107" s="10"/>
      <c r="G107" s="11">
        <f t="shared" ref="G107" si="3">E107*F107</f>
        <v>0</v>
      </c>
    </row>
    <row r="108" spans="2:12" s="12" customFormat="1" x14ac:dyDescent="0.25">
      <c r="B108" s="7"/>
      <c r="C108" s="14"/>
      <c r="D108" s="9"/>
      <c r="E108" s="9"/>
      <c r="F108" s="10"/>
      <c r="G108" s="11"/>
    </row>
    <row r="109" spans="2:12" s="12" customFormat="1" x14ac:dyDescent="0.25">
      <c r="B109" s="7"/>
      <c r="C109" s="32" t="s">
        <v>27</v>
      </c>
      <c r="D109" s="9"/>
      <c r="E109" s="9"/>
      <c r="F109" s="10"/>
      <c r="G109" s="11"/>
    </row>
    <row r="110" spans="2:12" s="12" customFormat="1" x14ac:dyDescent="0.25">
      <c r="B110" s="7">
        <v>2510</v>
      </c>
      <c r="C110" s="14" t="s">
        <v>76</v>
      </c>
      <c r="D110" s="9" t="s">
        <v>24</v>
      </c>
      <c r="E110" s="9">
        <v>470</v>
      </c>
      <c r="F110" s="10"/>
      <c r="G110" s="11">
        <f t="shared" ref="G110" si="4">E110*F110</f>
        <v>0</v>
      </c>
    </row>
    <row r="111" spans="2:12" s="12" customFormat="1" x14ac:dyDescent="0.25">
      <c r="B111" s="7">
        <v>2510</v>
      </c>
      <c r="C111" s="14" t="s">
        <v>100</v>
      </c>
      <c r="D111" s="9" t="s">
        <v>24</v>
      </c>
      <c r="E111" s="9">
        <v>100</v>
      </c>
      <c r="F111" s="10"/>
      <c r="G111" s="11">
        <f t="shared" ref="G111:G112" si="5">E111*F111</f>
        <v>0</v>
      </c>
    </row>
    <row r="112" spans="2:12" s="12" customFormat="1" x14ac:dyDescent="0.25">
      <c r="B112" s="7">
        <v>2515</v>
      </c>
      <c r="C112" s="14" t="s">
        <v>52</v>
      </c>
      <c r="D112" s="9" t="s">
        <v>24</v>
      </c>
      <c r="E112" s="9">
        <v>22</v>
      </c>
      <c r="F112" s="10"/>
      <c r="G112" s="11">
        <f t="shared" si="5"/>
        <v>0</v>
      </c>
    </row>
    <row r="113" spans="2:7" s="12" customFormat="1" x14ac:dyDescent="0.25">
      <c r="B113" s="7"/>
      <c r="C113" s="14"/>
      <c r="D113" s="9"/>
      <c r="E113" s="9"/>
      <c r="F113" s="10"/>
      <c r="G113" s="11"/>
    </row>
    <row r="114" spans="2:7" s="12" customFormat="1" ht="30" x14ac:dyDescent="0.25">
      <c r="B114" s="7"/>
      <c r="C114" s="17" t="s">
        <v>117</v>
      </c>
      <c r="D114" s="9" t="s">
        <v>97</v>
      </c>
      <c r="E114" s="9">
        <v>1</v>
      </c>
      <c r="F114" s="10"/>
      <c r="G114" s="11">
        <f t="shared" ref="G114" si="6">E114*F114</f>
        <v>0</v>
      </c>
    </row>
    <row r="115" spans="2:7" s="12" customFormat="1" x14ac:dyDescent="0.25">
      <c r="B115" s="7"/>
      <c r="C115" s="14"/>
      <c r="D115" s="9"/>
      <c r="E115" s="9"/>
      <c r="F115" s="10"/>
      <c r="G115" s="11"/>
    </row>
    <row r="116" spans="2:7" s="12" customFormat="1" x14ac:dyDescent="0.25">
      <c r="B116" s="7"/>
      <c r="C116" s="32" t="s">
        <v>42</v>
      </c>
      <c r="D116" s="9"/>
      <c r="E116" s="9"/>
      <c r="F116" s="10"/>
      <c r="G116" s="11"/>
    </row>
    <row r="117" spans="2:7" s="12" customFormat="1" x14ac:dyDescent="0.25">
      <c r="B117" s="7"/>
      <c r="C117" s="32" t="s">
        <v>95</v>
      </c>
      <c r="D117" s="9"/>
      <c r="E117" s="9"/>
      <c r="F117" s="10"/>
      <c r="G117" s="11"/>
    </row>
    <row r="118" spans="2:7" s="12" customFormat="1" x14ac:dyDescent="0.25">
      <c r="B118" s="7"/>
      <c r="C118" s="32" t="s">
        <v>29</v>
      </c>
      <c r="D118" s="9"/>
      <c r="E118" s="9"/>
      <c r="F118" s="10"/>
      <c r="G118" s="11"/>
    </row>
    <row r="119" spans="2:7" s="12" customFormat="1" x14ac:dyDescent="0.25">
      <c r="B119" s="7">
        <v>2525</v>
      </c>
      <c r="C119" s="14" t="s">
        <v>89</v>
      </c>
      <c r="D119" s="9" t="s">
        <v>25</v>
      </c>
      <c r="E119" s="9">
        <v>5</v>
      </c>
      <c r="F119" s="10"/>
      <c r="G119" s="11">
        <f t="shared" ref="G119" si="7">E119*F119</f>
        <v>0</v>
      </c>
    </row>
    <row r="120" spans="2:7" s="12" customFormat="1" x14ac:dyDescent="0.25">
      <c r="B120" s="7"/>
      <c r="C120" s="43" t="s">
        <v>30</v>
      </c>
      <c r="D120" s="9"/>
      <c r="E120" s="9"/>
      <c r="F120" s="10"/>
      <c r="G120" s="41"/>
    </row>
    <row r="121" spans="2:7" s="12" customFormat="1" x14ac:dyDescent="0.25">
      <c r="B121" s="7">
        <v>2547</v>
      </c>
      <c r="C121" s="44" t="s">
        <v>70</v>
      </c>
      <c r="D121" s="9" t="s">
        <v>7</v>
      </c>
      <c r="E121" s="9">
        <v>1</v>
      </c>
      <c r="F121" s="10"/>
      <c r="G121" s="11">
        <f>E121*F121</f>
        <v>0</v>
      </c>
    </row>
    <row r="122" spans="2:7" s="12" customFormat="1" ht="15.75" thickBot="1" x14ac:dyDescent="0.3">
      <c r="B122" s="7">
        <v>2549</v>
      </c>
      <c r="C122" s="14" t="s">
        <v>69</v>
      </c>
      <c r="D122" s="9" t="s">
        <v>24</v>
      </c>
      <c r="E122" s="9" t="s">
        <v>45</v>
      </c>
      <c r="F122" s="10"/>
      <c r="G122" s="11" t="s">
        <v>96</v>
      </c>
    </row>
    <row r="123" spans="2:7" s="12" customFormat="1" x14ac:dyDescent="0.25">
      <c r="B123" s="7"/>
      <c r="C123" s="45"/>
      <c r="D123" s="9"/>
      <c r="E123" s="9"/>
      <c r="F123" s="10"/>
      <c r="G123" s="20"/>
    </row>
    <row r="124" spans="2:7" s="12" customFormat="1" x14ac:dyDescent="0.25">
      <c r="B124" s="7"/>
      <c r="C124" s="21" t="s">
        <v>28</v>
      </c>
      <c r="D124" s="22"/>
      <c r="E124" s="9"/>
      <c r="F124" s="23"/>
      <c r="G124" s="24">
        <f>SUM(G88:G123)</f>
        <v>0</v>
      </c>
    </row>
    <row r="125" spans="2:7" s="12" customFormat="1" ht="15.75" thickBot="1" x14ac:dyDescent="0.3">
      <c r="B125" s="33"/>
      <c r="C125" s="46"/>
      <c r="D125" s="47"/>
      <c r="E125" s="47"/>
      <c r="F125" s="48"/>
      <c r="G125" s="49"/>
    </row>
    <row r="126" spans="2:7" s="12" customFormat="1" x14ac:dyDescent="0.25">
      <c r="B126" s="110" t="s">
        <v>33</v>
      </c>
      <c r="C126" s="107" t="s">
        <v>0</v>
      </c>
      <c r="D126" s="107" t="s">
        <v>1</v>
      </c>
      <c r="E126" s="107" t="s">
        <v>2</v>
      </c>
      <c r="F126" s="113" t="s">
        <v>34</v>
      </c>
      <c r="G126" s="101" t="s">
        <v>3</v>
      </c>
    </row>
    <row r="127" spans="2:7" s="12" customFormat="1" x14ac:dyDescent="0.25">
      <c r="B127" s="111"/>
      <c r="C127" s="108"/>
      <c r="D127" s="108"/>
      <c r="E127" s="108"/>
      <c r="F127" s="114"/>
      <c r="G127" s="102"/>
    </row>
    <row r="128" spans="2:7" s="12" customFormat="1" ht="15.75" thickBot="1" x14ac:dyDescent="0.3">
      <c r="B128" s="112"/>
      <c r="C128" s="109"/>
      <c r="D128" s="109"/>
      <c r="E128" s="109"/>
      <c r="F128" s="115"/>
      <c r="G128" s="103"/>
    </row>
    <row r="129" spans="2:7" s="12" customFormat="1" x14ac:dyDescent="0.25">
      <c r="B129" s="38"/>
      <c r="C129" s="50"/>
      <c r="D129" s="50"/>
      <c r="E129" s="50"/>
      <c r="F129" s="51"/>
      <c r="G129" s="39"/>
    </row>
    <row r="130" spans="2:7" s="12" customFormat="1" x14ac:dyDescent="0.25">
      <c r="B130" s="38"/>
      <c r="C130" s="50"/>
      <c r="D130" s="50"/>
      <c r="E130" s="50"/>
      <c r="F130" s="51"/>
      <c r="G130" s="39"/>
    </row>
    <row r="131" spans="2:7" s="12" customFormat="1" ht="15.75" x14ac:dyDescent="0.25">
      <c r="B131" s="52"/>
      <c r="C131" s="53" t="s">
        <v>90</v>
      </c>
      <c r="D131" s="54"/>
      <c r="E131" s="55"/>
      <c r="F131" s="56"/>
      <c r="G131" s="57"/>
    </row>
    <row r="132" spans="2:7" s="12" customFormat="1" x14ac:dyDescent="0.25">
      <c r="B132" s="38"/>
      <c r="C132" s="50"/>
      <c r="D132" s="50"/>
      <c r="E132" s="50"/>
      <c r="F132" s="51"/>
      <c r="G132" s="39"/>
    </row>
    <row r="133" spans="2:7" s="12" customFormat="1" x14ac:dyDescent="0.25">
      <c r="B133" s="7"/>
      <c r="C133" s="32" t="s">
        <v>21</v>
      </c>
      <c r="D133" s="9"/>
      <c r="E133" s="9"/>
      <c r="F133" s="10"/>
      <c r="G133" s="11"/>
    </row>
    <row r="134" spans="2:7" s="12" customFormat="1" x14ac:dyDescent="0.25">
      <c r="B134" s="7"/>
      <c r="C134" s="32" t="s">
        <v>22</v>
      </c>
      <c r="D134" s="9"/>
      <c r="E134" s="9"/>
      <c r="F134" s="10"/>
      <c r="G134" s="11"/>
    </row>
    <row r="135" spans="2:7" s="12" customFormat="1" x14ac:dyDescent="0.25">
      <c r="B135" s="7"/>
      <c r="C135" s="14"/>
      <c r="D135" s="9"/>
      <c r="E135" s="9"/>
      <c r="F135" s="10"/>
      <c r="G135" s="11"/>
    </row>
    <row r="136" spans="2:7" s="12" customFormat="1" x14ac:dyDescent="0.25">
      <c r="B136" s="7">
        <v>1001</v>
      </c>
      <c r="C136" s="14" t="s">
        <v>23</v>
      </c>
      <c r="D136" s="9" t="s">
        <v>24</v>
      </c>
      <c r="E136" s="9">
        <v>170</v>
      </c>
      <c r="F136" s="10"/>
      <c r="G136" s="11">
        <f>E136*F136</f>
        <v>0</v>
      </c>
    </row>
    <row r="137" spans="2:7" s="12" customFormat="1" x14ac:dyDescent="0.25">
      <c r="B137" s="38"/>
      <c r="C137" s="50"/>
      <c r="D137" s="50"/>
      <c r="E137" s="50"/>
      <c r="F137" s="51"/>
      <c r="G137" s="11" t="s">
        <v>96</v>
      </c>
    </row>
    <row r="138" spans="2:7" s="12" customFormat="1" ht="30" x14ac:dyDescent="0.25">
      <c r="B138" s="38"/>
      <c r="C138" s="94" t="s">
        <v>101</v>
      </c>
      <c r="D138" s="50" t="s">
        <v>24</v>
      </c>
      <c r="E138" s="50">
        <v>170</v>
      </c>
      <c r="F138" s="10"/>
      <c r="G138" s="11">
        <f t="shared" ref="G138" si="8">E138*F138</f>
        <v>0</v>
      </c>
    </row>
    <row r="139" spans="2:7" s="12" customFormat="1" x14ac:dyDescent="0.25">
      <c r="B139" s="38"/>
      <c r="C139" s="50"/>
      <c r="D139" s="50"/>
      <c r="E139" s="50"/>
      <c r="F139" s="51"/>
      <c r="G139" s="39"/>
    </row>
    <row r="140" spans="2:7" s="12" customFormat="1" ht="15.75" thickBot="1" x14ac:dyDescent="0.3">
      <c r="B140" s="68"/>
      <c r="C140" s="69"/>
      <c r="D140" s="70"/>
      <c r="E140" s="70"/>
      <c r="F140" s="66"/>
      <c r="G140" s="71"/>
    </row>
    <row r="141" spans="2:7" s="12" customFormat="1" x14ac:dyDescent="0.25">
      <c r="B141" s="68"/>
      <c r="C141" s="69"/>
      <c r="D141" s="70"/>
      <c r="E141" s="70"/>
      <c r="F141" s="66"/>
      <c r="G141" s="72"/>
    </row>
    <row r="142" spans="2:7" s="12" customFormat="1" x14ac:dyDescent="0.25">
      <c r="B142" s="68"/>
      <c r="C142" s="21" t="s">
        <v>72</v>
      </c>
      <c r="D142" s="73"/>
      <c r="E142" s="73"/>
      <c r="F142" s="74"/>
      <c r="G142" s="24">
        <f>SUM(G136:G140)</f>
        <v>0</v>
      </c>
    </row>
    <row r="143" spans="2:7" s="12" customFormat="1" x14ac:dyDescent="0.25">
      <c r="B143" s="7"/>
      <c r="C143" s="25"/>
      <c r="D143" s="26"/>
      <c r="E143" s="26"/>
      <c r="F143" s="27"/>
      <c r="G143" s="28"/>
    </row>
    <row r="144" spans="2:7" s="12" customFormat="1" ht="15.75" x14ac:dyDescent="0.25">
      <c r="B144" s="52"/>
      <c r="C144" s="53" t="s">
        <v>119</v>
      </c>
      <c r="D144" s="54"/>
      <c r="E144" s="55"/>
      <c r="F144" s="56"/>
      <c r="G144" s="57"/>
    </row>
    <row r="145" spans="2:7" s="12" customFormat="1" x14ac:dyDescent="0.25">
      <c r="B145" s="38"/>
      <c r="C145" s="50"/>
      <c r="D145" s="50"/>
      <c r="E145" s="50"/>
      <c r="F145" s="51"/>
      <c r="G145" s="39"/>
    </row>
    <row r="146" spans="2:7" s="12" customFormat="1" x14ac:dyDescent="0.25">
      <c r="B146" s="7"/>
      <c r="C146" s="32" t="s">
        <v>21</v>
      </c>
      <c r="D146" s="9"/>
      <c r="E146" s="9"/>
      <c r="F146" s="10"/>
      <c r="G146" s="11"/>
    </row>
    <row r="147" spans="2:7" s="12" customFormat="1" x14ac:dyDescent="0.25">
      <c r="B147" s="7"/>
      <c r="C147" s="32" t="s">
        <v>22</v>
      </c>
      <c r="D147" s="9"/>
      <c r="E147" s="9"/>
      <c r="F147" s="10"/>
      <c r="G147" s="11"/>
    </row>
    <row r="148" spans="2:7" s="12" customFormat="1" x14ac:dyDescent="0.25">
      <c r="B148" s="7"/>
      <c r="C148" s="14"/>
      <c r="D148" s="9"/>
      <c r="E148" s="9"/>
      <c r="F148" s="10"/>
      <c r="G148" s="11"/>
    </row>
    <row r="149" spans="2:7" s="12" customFormat="1" x14ac:dyDescent="0.25">
      <c r="B149" s="7">
        <v>1001</v>
      </c>
      <c r="C149" s="14" t="s">
        <v>23</v>
      </c>
      <c r="D149" s="9" t="s">
        <v>24</v>
      </c>
      <c r="E149" s="9">
        <v>30</v>
      </c>
      <c r="F149" s="10"/>
      <c r="G149" s="11">
        <f>E149*F149</f>
        <v>0</v>
      </c>
    </row>
    <row r="150" spans="2:7" s="12" customFormat="1" x14ac:dyDescent="0.25">
      <c r="B150" s="38"/>
      <c r="C150" s="50"/>
      <c r="D150" s="50"/>
      <c r="E150" s="50"/>
      <c r="F150" s="51"/>
      <c r="G150" s="11" t="s">
        <v>96</v>
      </c>
    </row>
    <row r="151" spans="2:7" s="12" customFormat="1" ht="30" x14ac:dyDescent="0.25">
      <c r="B151" s="38"/>
      <c r="C151" s="94" t="s">
        <v>112</v>
      </c>
      <c r="D151" s="50" t="s">
        <v>24</v>
      </c>
      <c r="E151" s="50">
        <v>30</v>
      </c>
      <c r="F151" s="10"/>
      <c r="G151" s="11">
        <f t="shared" ref="G151" si="9">E151*F151</f>
        <v>0</v>
      </c>
    </row>
    <row r="152" spans="2:7" s="12" customFormat="1" x14ac:dyDescent="0.25">
      <c r="B152" s="38"/>
      <c r="C152" s="50"/>
      <c r="D152" s="50"/>
      <c r="E152" s="50"/>
      <c r="F152" s="51"/>
      <c r="G152" s="39"/>
    </row>
    <row r="153" spans="2:7" s="12" customFormat="1" x14ac:dyDescent="0.25">
      <c r="B153" s="38"/>
      <c r="C153" s="95" t="s">
        <v>113</v>
      </c>
      <c r="D153" s="50" t="s">
        <v>25</v>
      </c>
      <c r="E153" s="50">
        <v>2</v>
      </c>
      <c r="F153" s="10"/>
      <c r="G153" s="11">
        <f t="shared" ref="G153" si="10">E153*F153</f>
        <v>0</v>
      </c>
    </row>
    <row r="154" spans="2:7" s="12" customFormat="1" x14ac:dyDescent="0.25">
      <c r="B154" s="38"/>
      <c r="C154" s="50"/>
      <c r="D154" s="50"/>
      <c r="E154" s="50"/>
      <c r="F154" s="51"/>
      <c r="G154" s="39"/>
    </row>
    <row r="155" spans="2:7" s="12" customFormat="1" x14ac:dyDescent="0.25">
      <c r="B155" s="38"/>
      <c r="C155" s="95" t="s">
        <v>114</v>
      </c>
      <c r="D155" s="50" t="s">
        <v>25</v>
      </c>
      <c r="E155" s="50">
        <v>1</v>
      </c>
      <c r="F155" s="10"/>
      <c r="G155" s="11">
        <f t="shared" ref="G155" si="11">E155*F155</f>
        <v>0</v>
      </c>
    </row>
    <row r="156" spans="2:7" s="12" customFormat="1" x14ac:dyDescent="0.25">
      <c r="B156" s="38"/>
      <c r="C156" s="50"/>
      <c r="D156" s="50"/>
      <c r="E156" s="50"/>
      <c r="F156" s="51"/>
      <c r="G156" s="39"/>
    </row>
    <row r="157" spans="2:7" s="12" customFormat="1" x14ac:dyDescent="0.25">
      <c r="B157" s="38"/>
      <c r="C157" s="95" t="s">
        <v>102</v>
      </c>
      <c r="D157" s="50" t="s">
        <v>97</v>
      </c>
      <c r="E157" s="50">
        <v>1</v>
      </c>
      <c r="F157" s="10"/>
      <c r="G157" s="11">
        <f t="shared" ref="G157" si="12">E157*F157</f>
        <v>0</v>
      </c>
    </row>
    <row r="158" spans="2:7" s="12" customFormat="1" ht="15.75" thickBot="1" x14ac:dyDescent="0.3">
      <c r="B158" s="68"/>
      <c r="C158" s="69"/>
      <c r="D158" s="70"/>
      <c r="E158" s="70"/>
      <c r="F158" s="66"/>
      <c r="G158" s="71"/>
    </row>
    <row r="159" spans="2:7" s="12" customFormat="1" x14ac:dyDescent="0.25">
      <c r="B159" s="68"/>
      <c r="C159" s="69"/>
      <c r="D159" s="70"/>
      <c r="E159" s="70"/>
      <c r="F159" s="66"/>
      <c r="G159" s="72"/>
    </row>
    <row r="160" spans="2:7" s="12" customFormat="1" x14ac:dyDescent="0.25">
      <c r="B160" s="68"/>
      <c r="C160" s="21" t="s">
        <v>103</v>
      </c>
      <c r="D160" s="73"/>
      <c r="E160" s="73"/>
      <c r="F160" s="74"/>
      <c r="G160" s="24">
        <f>SUM(G149:G158)</f>
        <v>0</v>
      </c>
    </row>
    <row r="161" spans="2:7" s="12" customFormat="1" x14ac:dyDescent="0.25">
      <c r="B161" s="7"/>
      <c r="C161" s="25"/>
      <c r="D161" s="26"/>
      <c r="E161" s="26"/>
      <c r="F161" s="27"/>
      <c r="G161" s="28"/>
    </row>
    <row r="162" spans="2:7" s="12" customFormat="1" x14ac:dyDescent="0.25">
      <c r="B162" s="7"/>
      <c r="C162" s="58"/>
      <c r="D162" s="9"/>
      <c r="E162" s="9"/>
      <c r="F162" s="10"/>
      <c r="G162" s="11"/>
    </row>
    <row r="163" spans="2:7" s="12" customFormat="1" ht="15.75" x14ac:dyDescent="0.25">
      <c r="B163" s="52"/>
      <c r="C163" s="53" t="s">
        <v>110</v>
      </c>
      <c r="D163" s="54"/>
      <c r="E163" s="55"/>
      <c r="F163" s="56"/>
      <c r="G163" s="57"/>
    </row>
    <row r="164" spans="2:7" s="12" customFormat="1" x14ac:dyDescent="0.25">
      <c r="B164" s="52"/>
      <c r="C164" s="59"/>
      <c r="D164" s="54"/>
      <c r="E164" s="55"/>
      <c r="F164" s="56"/>
      <c r="G164" s="57"/>
    </row>
    <row r="165" spans="2:7" s="12" customFormat="1" x14ac:dyDescent="0.25">
      <c r="B165" s="60"/>
      <c r="C165" s="61" t="s">
        <v>43</v>
      </c>
      <c r="D165" s="54"/>
      <c r="E165" s="54"/>
      <c r="F165" s="56"/>
      <c r="G165" s="57"/>
    </row>
    <row r="166" spans="2:7" s="12" customFormat="1" x14ac:dyDescent="0.25">
      <c r="B166" s="62"/>
      <c r="C166" s="63"/>
      <c r="D166" s="54"/>
      <c r="E166" s="54"/>
      <c r="F166" s="56"/>
      <c r="G166" s="57"/>
    </row>
    <row r="167" spans="2:7" s="12" customFormat="1" ht="33.75" customHeight="1" x14ac:dyDescent="0.25">
      <c r="B167" s="5">
        <v>6010</v>
      </c>
      <c r="C167" s="64" t="s">
        <v>44</v>
      </c>
      <c r="D167" s="65" t="s">
        <v>7</v>
      </c>
      <c r="E167" s="65">
        <v>1</v>
      </c>
      <c r="F167" s="10"/>
      <c r="G167" s="11">
        <f>E167*F167</f>
        <v>0</v>
      </c>
    </row>
    <row r="168" spans="2:7" s="12" customFormat="1" ht="45" x14ac:dyDescent="0.25">
      <c r="B168" s="5">
        <v>6015</v>
      </c>
      <c r="C168" s="64" t="s">
        <v>46</v>
      </c>
      <c r="D168" s="65" t="s">
        <v>7</v>
      </c>
      <c r="E168" s="65" t="s">
        <v>45</v>
      </c>
      <c r="F168" s="66"/>
      <c r="G168" s="67"/>
    </row>
    <row r="169" spans="2:7" s="12" customFormat="1" ht="45" x14ac:dyDescent="0.25">
      <c r="B169" s="5">
        <v>6020</v>
      </c>
      <c r="C169" s="64" t="s">
        <v>47</v>
      </c>
      <c r="D169" s="65" t="s">
        <v>7</v>
      </c>
      <c r="E169" s="65" t="s">
        <v>45</v>
      </c>
      <c r="F169" s="66"/>
      <c r="G169" s="67"/>
    </row>
    <row r="170" spans="2:7" s="12" customFormat="1" ht="60" x14ac:dyDescent="0.25">
      <c r="B170" s="5">
        <v>6025</v>
      </c>
      <c r="C170" s="64" t="s">
        <v>48</v>
      </c>
      <c r="D170" s="65" t="s">
        <v>7</v>
      </c>
      <c r="E170" s="65" t="s">
        <v>45</v>
      </c>
      <c r="F170" s="66"/>
      <c r="G170" s="67"/>
    </row>
    <row r="171" spans="2:7" s="12" customFormat="1" ht="45" x14ac:dyDescent="0.25">
      <c r="B171" s="5">
        <v>6030</v>
      </c>
      <c r="C171" s="64" t="s">
        <v>49</v>
      </c>
      <c r="D171" s="65" t="s">
        <v>17</v>
      </c>
      <c r="E171" s="65" t="s">
        <v>45</v>
      </c>
      <c r="F171" s="66"/>
      <c r="G171" s="67"/>
    </row>
    <row r="172" spans="2:7" s="12" customFormat="1" ht="15.75" thickBot="1" x14ac:dyDescent="0.3">
      <c r="B172" s="68"/>
      <c r="C172" s="69"/>
      <c r="D172" s="70"/>
      <c r="E172" s="70"/>
      <c r="F172" s="66"/>
      <c r="G172" s="71"/>
    </row>
    <row r="173" spans="2:7" s="12" customFormat="1" x14ac:dyDescent="0.25">
      <c r="B173" s="68"/>
      <c r="C173" s="69"/>
      <c r="D173" s="70"/>
      <c r="E173" s="70"/>
      <c r="F173" s="66"/>
      <c r="G173" s="72"/>
    </row>
    <row r="174" spans="2:7" s="12" customFormat="1" x14ac:dyDescent="0.25">
      <c r="B174" s="68"/>
      <c r="C174" s="21" t="s">
        <v>111</v>
      </c>
      <c r="D174" s="73"/>
      <c r="E174" s="73"/>
      <c r="F174" s="74"/>
      <c r="G174" s="24">
        <f>SUM(G167:G173)</f>
        <v>0</v>
      </c>
    </row>
    <row r="175" spans="2:7" s="12" customFormat="1" ht="15.75" x14ac:dyDescent="0.25">
      <c r="B175" s="68"/>
      <c r="C175" s="75" t="s">
        <v>50</v>
      </c>
      <c r="D175" s="70"/>
      <c r="E175" s="76"/>
      <c r="F175" s="66"/>
      <c r="G175" s="72"/>
    </row>
    <row r="176" spans="2:7" s="12" customFormat="1" x14ac:dyDescent="0.25">
      <c r="B176" s="68"/>
      <c r="C176" s="77" t="s">
        <v>51</v>
      </c>
      <c r="D176" s="70"/>
      <c r="E176" s="76"/>
      <c r="F176" s="66"/>
      <c r="G176" s="72"/>
    </row>
    <row r="177" spans="2:7" s="12" customFormat="1" x14ac:dyDescent="0.25">
      <c r="B177" s="68"/>
      <c r="C177" s="77"/>
      <c r="D177" s="70"/>
      <c r="E177" s="76"/>
      <c r="F177" s="66"/>
      <c r="G177" s="72"/>
    </row>
    <row r="178" spans="2:7" s="12" customFormat="1" x14ac:dyDescent="0.25">
      <c r="B178" s="7"/>
      <c r="C178" s="58"/>
      <c r="D178" s="9"/>
      <c r="E178" s="9"/>
      <c r="F178" s="10"/>
      <c r="G178" s="11"/>
    </row>
    <row r="179" spans="2:7" s="12" customFormat="1" ht="21" x14ac:dyDescent="0.25">
      <c r="B179" s="7"/>
      <c r="C179" s="78" t="s">
        <v>75</v>
      </c>
      <c r="D179" s="9"/>
      <c r="E179" s="9"/>
      <c r="F179" s="10"/>
      <c r="G179" s="11"/>
    </row>
    <row r="180" spans="2:7" s="12" customFormat="1" x14ac:dyDescent="0.25">
      <c r="B180" s="7"/>
      <c r="C180" s="79"/>
      <c r="D180" s="9"/>
      <c r="E180" s="9"/>
      <c r="F180" s="10"/>
      <c r="G180" s="11"/>
    </row>
    <row r="181" spans="2:7" s="12" customFormat="1" x14ac:dyDescent="0.25">
      <c r="B181" s="7"/>
      <c r="C181" s="58"/>
      <c r="D181" s="9"/>
      <c r="E181" s="9"/>
      <c r="F181" s="10"/>
      <c r="G181" s="11"/>
    </row>
    <row r="182" spans="2:7" s="12" customFormat="1" ht="15.75" x14ac:dyDescent="0.25">
      <c r="B182" s="7"/>
      <c r="C182" s="80" t="str">
        <f>C6</f>
        <v>A. TRAVAUX PRELIMINAIRES / TRAVAUX DIVERS</v>
      </c>
      <c r="D182" s="9"/>
      <c r="E182" s="9"/>
      <c r="F182" s="10"/>
      <c r="G182" s="81">
        <f>G43</f>
        <v>0</v>
      </c>
    </row>
    <row r="183" spans="2:7" s="12" customFormat="1" ht="15.75" x14ac:dyDescent="0.25">
      <c r="B183" s="7"/>
      <c r="C183" s="80"/>
      <c r="D183" s="9"/>
      <c r="E183" s="9"/>
      <c r="F183" s="10"/>
      <c r="G183" s="81"/>
    </row>
    <row r="184" spans="2:7" s="12" customFormat="1" ht="15.75" x14ac:dyDescent="0.25">
      <c r="B184" s="7"/>
      <c r="C184" s="80" t="str">
        <f>C45</f>
        <v>B. TERRASSEMENTS - TERRE VÉGÉTALE - ESPACES VERTS</v>
      </c>
      <c r="D184" s="9"/>
      <c r="E184" s="9"/>
      <c r="F184" s="10"/>
      <c r="G184" s="81">
        <f>G59</f>
        <v>0</v>
      </c>
    </row>
    <row r="185" spans="2:7" s="12" customFormat="1" ht="15.75" x14ac:dyDescent="0.25">
      <c r="B185" s="7"/>
      <c r="C185" s="82"/>
      <c r="D185" s="9"/>
      <c r="E185" s="9"/>
      <c r="F185" s="10"/>
      <c r="G185" s="81"/>
    </row>
    <row r="186" spans="2:7" s="12" customFormat="1" ht="15.75" x14ac:dyDescent="0.25">
      <c r="B186" s="7"/>
      <c r="C186" s="80" t="str">
        <f>C61</f>
        <v>C. ASSAINISSEMENT</v>
      </c>
      <c r="D186" s="9"/>
      <c r="E186" s="9"/>
      <c r="F186" s="10"/>
      <c r="G186" s="81">
        <f>G84</f>
        <v>0</v>
      </c>
    </row>
    <row r="187" spans="2:7" s="12" customFormat="1" ht="15.75" x14ac:dyDescent="0.25">
      <c r="B187" s="7"/>
      <c r="C187" s="82"/>
      <c r="D187" s="9"/>
      <c r="E187" s="9"/>
      <c r="F187" s="10"/>
      <c r="G187" s="81"/>
    </row>
    <row r="188" spans="2:7" s="12" customFormat="1" ht="15.75" x14ac:dyDescent="0.25">
      <c r="B188" s="7"/>
      <c r="C188" s="80" t="str">
        <f>C86</f>
        <v>D. VOIRIE - PARKING - TROTTOIR</v>
      </c>
      <c r="D188" s="9"/>
      <c r="E188" s="9"/>
      <c r="F188" s="10"/>
      <c r="G188" s="81">
        <f>G124</f>
        <v>0</v>
      </c>
    </row>
    <row r="189" spans="2:7" s="12" customFormat="1" ht="15.75" x14ac:dyDescent="0.25">
      <c r="B189" s="7"/>
      <c r="C189" s="80"/>
      <c r="D189" s="9"/>
      <c r="E189" s="9"/>
      <c r="F189" s="10"/>
      <c r="G189" s="81" t="s">
        <v>96</v>
      </c>
    </row>
    <row r="190" spans="2:7" s="12" customFormat="1" ht="15.75" x14ac:dyDescent="0.25">
      <c r="B190" s="7"/>
      <c r="C190" s="80" t="str">
        <f>C131</f>
        <v>E - RESEAU D'ECLAIRAGE EXTERIEUR</v>
      </c>
      <c r="D190" s="9"/>
      <c r="E190" s="9"/>
      <c r="F190" s="10"/>
      <c r="G190" s="81">
        <f>G142</f>
        <v>0</v>
      </c>
    </row>
    <row r="191" spans="2:7" s="12" customFormat="1" ht="15.75" x14ac:dyDescent="0.25">
      <c r="B191" s="7"/>
      <c r="C191" s="80"/>
      <c r="D191" s="9"/>
      <c r="E191" s="9"/>
      <c r="F191" s="10"/>
      <c r="G191" s="81"/>
    </row>
    <row r="192" spans="2:7" s="12" customFormat="1" ht="15.75" x14ac:dyDescent="0.25">
      <c r="B192" s="7"/>
      <c r="C192" s="53" t="s">
        <v>119</v>
      </c>
      <c r="D192" s="9"/>
      <c r="E192" s="9"/>
      <c r="F192" s="10"/>
      <c r="G192" s="81">
        <f>G160</f>
        <v>0</v>
      </c>
    </row>
    <row r="193" spans="2:7" s="12" customFormat="1" ht="15.75" x14ac:dyDescent="0.25">
      <c r="B193" s="7"/>
      <c r="C193" s="80"/>
      <c r="D193" s="9"/>
      <c r="E193" s="9"/>
      <c r="F193" s="10"/>
      <c r="G193" s="81"/>
    </row>
    <row r="194" spans="2:7" s="12" customFormat="1" ht="16.5" thickBot="1" x14ac:dyDescent="0.3">
      <c r="B194" s="7"/>
      <c r="C194" s="80" t="str">
        <f>C163</f>
        <v>G - LOCALISATION DES RESEAUX</v>
      </c>
      <c r="D194" s="9"/>
      <c r="E194" s="9"/>
      <c r="F194" s="10"/>
      <c r="G194" s="81">
        <f>G174</f>
        <v>0</v>
      </c>
    </row>
    <row r="195" spans="2:7" s="12" customFormat="1" ht="15.75" x14ac:dyDescent="0.25">
      <c r="B195" s="7"/>
      <c r="C195" s="13"/>
      <c r="D195" s="9"/>
      <c r="E195" s="9"/>
      <c r="F195" s="10"/>
      <c r="G195" s="83"/>
    </row>
    <row r="196" spans="2:7" s="12" customFormat="1" ht="15.75" x14ac:dyDescent="0.25">
      <c r="B196" s="7"/>
      <c r="C196" s="84" t="s">
        <v>77</v>
      </c>
      <c r="D196" s="9"/>
      <c r="E196" s="9"/>
      <c r="F196" s="10"/>
      <c r="G196" s="81">
        <f>SUM(G182:G194)</f>
        <v>0</v>
      </c>
    </row>
    <row r="197" spans="2:7" s="88" customFormat="1" ht="15.75" x14ac:dyDescent="0.25">
      <c r="B197" s="85"/>
      <c r="C197" s="84"/>
      <c r="D197" s="86"/>
      <c r="E197" s="86"/>
      <c r="F197" s="87"/>
      <c r="G197" s="81"/>
    </row>
    <row r="198" spans="2:7" s="88" customFormat="1" ht="16.5" thickBot="1" x14ac:dyDescent="0.3">
      <c r="B198" s="85"/>
      <c r="C198" s="84" t="s">
        <v>31</v>
      </c>
      <c r="D198" s="86"/>
      <c r="E198" s="86"/>
      <c r="F198" s="87"/>
      <c r="G198" s="81">
        <f>G196*0.2</f>
        <v>0</v>
      </c>
    </row>
    <row r="199" spans="2:7" s="12" customFormat="1" ht="15.75" x14ac:dyDescent="0.25">
      <c r="B199" s="7"/>
      <c r="C199" s="89"/>
      <c r="D199" s="9"/>
      <c r="E199" s="9"/>
      <c r="F199" s="10"/>
      <c r="G199" s="83"/>
    </row>
    <row r="200" spans="2:7" s="12" customFormat="1" ht="15.75" x14ac:dyDescent="0.25">
      <c r="B200" s="7"/>
      <c r="C200" s="84" t="s">
        <v>32</v>
      </c>
      <c r="D200" s="9"/>
      <c r="E200" s="9"/>
      <c r="F200" s="10"/>
      <c r="G200" s="81">
        <f>SUM(G196:G198)</f>
        <v>0</v>
      </c>
    </row>
    <row r="201" spans="2:7" s="12" customFormat="1" ht="15.75" x14ac:dyDescent="0.25">
      <c r="B201" s="7"/>
      <c r="C201" s="31"/>
      <c r="D201" s="9"/>
      <c r="E201" s="9"/>
      <c r="F201" s="66"/>
      <c r="G201" s="90"/>
    </row>
    <row r="202" spans="2:7" s="12" customFormat="1" ht="15.75" x14ac:dyDescent="0.25">
      <c r="B202" s="7"/>
      <c r="C202" s="31"/>
      <c r="D202" s="9"/>
      <c r="E202" s="9"/>
      <c r="F202" s="66"/>
      <c r="G202" s="90"/>
    </row>
    <row r="203" spans="2:7" s="12" customFormat="1" ht="15.75" x14ac:dyDescent="0.25">
      <c r="B203" s="7"/>
      <c r="C203" s="31"/>
      <c r="D203" s="9"/>
      <c r="E203" s="9"/>
      <c r="F203" s="66"/>
      <c r="G203" s="90"/>
    </row>
    <row r="204" spans="2:7" s="12" customFormat="1" ht="15.75" x14ac:dyDescent="0.25">
      <c r="B204" s="7"/>
      <c r="C204" s="31"/>
      <c r="D204" s="9"/>
      <c r="E204" s="9"/>
      <c r="F204" s="66"/>
      <c r="G204" s="90"/>
    </row>
    <row r="205" spans="2:7" s="12" customFormat="1" ht="15.75" x14ac:dyDescent="0.25">
      <c r="B205" s="7"/>
      <c r="C205" s="97" t="s">
        <v>118</v>
      </c>
      <c r="D205" s="9"/>
      <c r="E205" s="9"/>
      <c r="F205" s="66"/>
      <c r="G205" s="90"/>
    </row>
    <row r="206" spans="2:7" s="12" customFormat="1" ht="15.75" x14ac:dyDescent="0.25">
      <c r="B206" s="7"/>
      <c r="C206" s="31"/>
      <c r="D206" s="9"/>
      <c r="E206" s="9"/>
      <c r="F206" s="66"/>
      <c r="G206" s="90"/>
    </row>
    <row r="207" spans="2:7" s="12" customFormat="1" ht="16.5" thickBot="1" x14ac:dyDescent="0.3">
      <c r="B207" s="33"/>
      <c r="C207" s="91"/>
      <c r="D207" s="35"/>
      <c r="E207" s="35"/>
      <c r="F207" s="92"/>
      <c r="G207" s="93"/>
    </row>
  </sheetData>
  <mergeCells count="18">
    <mergeCell ref="B126:B128"/>
    <mergeCell ref="C126:C128"/>
    <mergeCell ref="D126:D128"/>
    <mergeCell ref="E126:E128"/>
    <mergeCell ref="F126:F128"/>
    <mergeCell ref="C68:C70"/>
    <mergeCell ref="B68:B70"/>
    <mergeCell ref="F68:F70"/>
    <mergeCell ref="E68:E70"/>
    <mergeCell ref="B2:B4"/>
    <mergeCell ref="C2:C4"/>
    <mergeCell ref="E2:E4"/>
    <mergeCell ref="D2:D4"/>
    <mergeCell ref="G2:G4"/>
    <mergeCell ref="G68:G70"/>
    <mergeCell ref="F2:F4"/>
    <mergeCell ref="D68:D70"/>
    <mergeCell ref="G126:G128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&amp;C&amp;F</oddHeader>
    <oddFooter>Page &amp;P</oddFooter>
  </headerFooter>
  <rowBreaks count="1" manualBreakCount="1">
    <brk id="1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</dc:creator>
  <cp:lastModifiedBy>Raphael alberti</cp:lastModifiedBy>
  <cp:lastPrinted>2025-02-11T10:47:13Z</cp:lastPrinted>
  <dcterms:created xsi:type="dcterms:W3CDTF">2016-05-25T15:52:36Z</dcterms:created>
  <dcterms:modified xsi:type="dcterms:W3CDTF">2025-07-01T08:28:12Z</dcterms:modified>
</cp:coreProperties>
</file>